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спетчер_по_питанию\Desktop\Питание учащихся\Учебный год\Ежедневное меню на сайт\10 Июнь 2026 (лагерь)\"/>
    </mc:Choice>
  </mc:AlternateContent>
  <bookViews>
    <workbookView xWindow="0" yWindow="0" windowWidth="28800" windowHeight="117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M87" i="1" l="1"/>
  <c r="F293" i="1" l="1"/>
  <c r="F15" i="1"/>
  <c r="H15" i="1"/>
  <c r="H39" i="1"/>
  <c r="H28" i="1"/>
  <c r="H52" i="1"/>
  <c r="H63" i="1"/>
  <c r="H76" i="1"/>
  <c r="H87" i="1"/>
  <c r="H99" i="1"/>
  <c r="H111" i="1"/>
  <c r="B369" i="1"/>
  <c r="A369" i="1"/>
  <c r="L368" i="1"/>
  <c r="J368" i="1"/>
  <c r="I368" i="1"/>
  <c r="H368" i="1"/>
  <c r="G368" i="1"/>
  <c r="F368" i="1"/>
  <c r="B356" i="1"/>
  <c r="L355" i="1"/>
  <c r="J355" i="1"/>
  <c r="I355" i="1"/>
  <c r="H355" i="1"/>
  <c r="G355" i="1"/>
  <c r="F355" i="1"/>
  <c r="F369" i="1" s="1"/>
  <c r="J231" i="1"/>
  <c r="G231" i="1"/>
  <c r="F231" i="1"/>
  <c r="B344" i="1"/>
  <c r="A344" i="1"/>
  <c r="L343" i="1"/>
  <c r="J343" i="1"/>
  <c r="I343" i="1"/>
  <c r="H343" i="1"/>
  <c r="G343" i="1"/>
  <c r="F343" i="1"/>
  <c r="B331" i="1"/>
  <c r="L330" i="1"/>
  <c r="J330" i="1"/>
  <c r="I330" i="1"/>
  <c r="H330" i="1"/>
  <c r="G330" i="1"/>
  <c r="F330" i="1"/>
  <c r="B319" i="1"/>
  <c r="A319" i="1"/>
  <c r="L318" i="1"/>
  <c r="J318" i="1"/>
  <c r="I318" i="1"/>
  <c r="H318" i="1"/>
  <c r="G318" i="1"/>
  <c r="F318" i="1"/>
  <c r="B306" i="1"/>
  <c r="L305" i="1"/>
  <c r="L319" i="1" s="1"/>
  <c r="J305" i="1"/>
  <c r="I305" i="1"/>
  <c r="H305" i="1"/>
  <c r="G305" i="1"/>
  <c r="F305" i="1"/>
  <c r="B294" i="1"/>
  <c r="A294" i="1"/>
  <c r="L293" i="1"/>
  <c r="J293" i="1"/>
  <c r="I293" i="1"/>
  <c r="H293" i="1"/>
  <c r="G293" i="1"/>
  <c r="B281" i="1"/>
  <c r="L280" i="1"/>
  <c r="J280" i="1"/>
  <c r="I280" i="1"/>
  <c r="H280" i="1"/>
  <c r="G280" i="1"/>
  <c r="F280" i="1"/>
  <c r="B270" i="1"/>
  <c r="A270" i="1"/>
  <c r="L269" i="1"/>
  <c r="J269" i="1"/>
  <c r="I269" i="1"/>
  <c r="H269" i="1"/>
  <c r="G269" i="1"/>
  <c r="F269" i="1"/>
  <c r="B257" i="1"/>
  <c r="L256" i="1"/>
  <c r="J256" i="1"/>
  <c r="I256" i="1"/>
  <c r="H256" i="1"/>
  <c r="G256" i="1"/>
  <c r="F256" i="1"/>
  <c r="B245" i="1"/>
  <c r="A245" i="1"/>
  <c r="L244" i="1"/>
  <c r="J244" i="1"/>
  <c r="I244" i="1"/>
  <c r="H244" i="1"/>
  <c r="G244" i="1"/>
  <c r="F244" i="1"/>
  <c r="B232" i="1"/>
  <c r="A232" i="1"/>
  <c r="L231" i="1"/>
  <c r="L245" i="1" s="1"/>
  <c r="I231" i="1"/>
  <c r="H231" i="1"/>
  <c r="L270" i="1" l="1"/>
  <c r="I245" i="1"/>
  <c r="F245" i="1"/>
  <c r="I319" i="1"/>
  <c r="J344" i="1"/>
  <c r="J369" i="1"/>
  <c r="H369" i="1"/>
  <c r="F344" i="1"/>
  <c r="H344" i="1"/>
  <c r="G319" i="1"/>
  <c r="J294" i="1"/>
  <c r="H294" i="1"/>
  <c r="F294" i="1"/>
  <c r="I270" i="1"/>
  <c r="G270" i="1"/>
  <c r="H245" i="1"/>
  <c r="G245" i="1"/>
  <c r="J245" i="1"/>
  <c r="F270" i="1"/>
  <c r="H270" i="1"/>
  <c r="J270" i="1"/>
  <c r="G294" i="1"/>
  <c r="I294" i="1"/>
  <c r="L294" i="1"/>
  <c r="F319" i="1"/>
  <c r="H319" i="1"/>
  <c r="J319" i="1"/>
  <c r="G344" i="1"/>
  <c r="I344" i="1"/>
  <c r="L344" i="1"/>
  <c r="G369" i="1"/>
  <c r="I369" i="1"/>
  <c r="L369" i="1"/>
  <c r="B221" i="1"/>
  <c r="A221" i="1"/>
  <c r="L220" i="1"/>
  <c r="J220" i="1"/>
  <c r="I220" i="1"/>
  <c r="H220" i="1"/>
  <c r="G220" i="1"/>
  <c r="F220" i="1"/>
  <c r="B208" i="1"/>
  <c r="A208" i="1"/>
  <c r="L207" i="1"/>
  <c r="L221" i="1" s="1"/>
  <c r="J207" i="1"/>
  <c r="I207" i="1"/>
  <c r="I221" i="1" s="1"/>
  <c r="H207" i="1"/>
  <c r="G207" i="1"/>
  <c r="F207" i="1"/>
  <c r="B197" i="1"/>
  <c r="A197" i="1"/>
  <c r="L196" i="1"/>
  <c r="J196" i="1"/>
  <c r="I196" i="1"/>
  <c r="H196" i="1"/>
  <c r="G196" i="1"/>
  <c r="F196" i="1"/>
  <c r="B185" i="1"/>
  <c r="A185" i="1"/>
  <c r="L184" i="1"/>
  <c r="L197" i="1" s="1"/>
  <c r="J184" i="1"/>
  <c r="I184" i="1"/>
  <c r="I197" i="1" s="1"/>
  <c r="H184" i="1"/>
  <c r="G184" i="1"/>
  <c r="F184" i="1"/>
  <c r="B174" i="1"/>
  <c r="A174" i="1"/>
  <c r="L173" i="1"/>
  <c r="J173" i="1"/>
  <c r="I173" i="1"/>
  <c r="H173" i="1"/>
  <c r="G173" i="1"/>
  <c r="F173" i="1"/>
  <c r="B161" i="1"/>
  <c r="A161" i="1"/>
  <c r="L160" i="1"/>
  <c r="L174" i="1" s="1"/>
  <c r="J160" i="1"/>
  <c r="J174" i="1" s="1"/>
  <c r="I160" i="1"/>
  <c r="I174" i="1" s="1"/>
  <c r="H160" i="1"/>
  <c r="G160" i="1"/>
  <c r="F160" i="1"/>
  <c r="B149" i="1"/>
  <c r="A149" i="1"/>
  <c r="L148" i="1"/>
  <c r="J148" i="1"/>
  <c r="I148" i="1"/>
  <c r="H148" i="1"/>
  <c r="G148" i="1"/>
  <c r="F148" i="1"/>
  <c r="B136" i="1"/>
  <c r="A136" i="1"/>
  <c r="L135" i="1"/>
  <c r="L149" i="1" s="1"/>
  <c r="J135" i="1"/>
  <c r="I135" i="1"/>
  <c r="I149" i="1" s="1"/>
  <c r="H135" i="1"/>
  <c r="G135" i="1"/>
  <c r="F135" i="1"/>
  <c r="B125" i="1"/>
  <c r="A125" i="1"/>
  <c r="L124" i="1"/>
  <c r="J124" i="1"/>
  <c r="I124" i="1"/>
  <c r="H124" i="1"/>
  <c r="H125" i="1" s="1"/>
  <c r="G124" i="1"/>
  <c r="F124" i="1"/>
  <c r="B112" i="1"/>
  <c r="A112" i="1"/>
  <c r="L111" i="1"/>
  <c r="L125" i="1" s="1"/>
  <c r="J111" i="1"/>
  <c r="I111" i="1"/>
  <c r="I125" i="1" s="1"/>
  <c r="G111" i="1"/>
  <c r="F111" i="1"/>
  <c r="B100" i="1"/>
  <c r="A100" i="1"/>
  <c r="L99" i="1"/>
  <c r="J99" i="1"/>
  <c r="I99" i="1"/>
  <c r="G99" i="1"/>
  <c r="F99" i="1"/>
  <c r="B88" i="1"/>
  <c r="A88" i="1"/>
  <c r="L87" i="1"/>
  <c r="L100" i="1" s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G77" i="1" s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F39" i="1"/>
  <c r="F53" i="1" s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J221" i="1" l="1"/>
  <c r="L29" i="1"/>
  <c r="F174" i="1"/>
  <c r="L53" i="1"/>
  <c r="J100" i="1"/>
  <c r="G125" i="1"/>
  <c r="J149" i="1"/>
  <c r="J53" i="1"/>
  <c r="F125" i="1"/>
  <c r="G221" i="1"/>
  <c r="H221" i="1"/>
  <c r="F197" i="1"/>
  <c r="H197" i="1"/>
  <c r="G197" i="1"/>
  <c r="G174" i="1"/>
  <c r="H149" i="1"/>
  <c r="G149" i="1"/>
  <c r="F100" i="1"/>
  <c r="I100" i="1"/>
  <c r="J77" i="1"/>
  <c r="I77" i="1"/>
  <c r="G53" i="1"/>
  <c r="J29" i="1"/>
  <c r="I29" i="1"/>
  <c r="I53" i="1"/>
  <c r="L77" i="1"/>
  <c r="G100" i="1"/>
  <c r="G29" i="1"/>
  <c r="H29" i="1"/>
  <c r="F77" i="1"/>
  <c r="H100" i="1"/>
  <c r="J125" i="1"/>
  <c r="F149" i="1"/>
  <c r="H174" i="1"/>
  <c r="J197" i="1"/>
  <c r="F221" i="1"/>
  <c r="L370" i="1" l="1"/>
  <c r="F370" i="1"/>
  <c r="I370" i="1"/>
  <c r="G370" i="1"/>
  <c r="J370" i="1"/>
  <c r="H370" i="1"/>
</calcChain>
</file>

<file path=xl/sharedStrings.xml><?xml version="1.0" encoding="utf-8"?>
<sst xmlns="http://schemas.openxmlformats.org/spreadsheetml/2006/main" count="571" uniqueCount="117">
  <si>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</si>
  <si>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</si>
  <si>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</si>
  <si>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</si>
  <si>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</si>
  <si>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</si>
  <si>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</si>
  <si>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</si>
  <si>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</si>
  <si>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</si>
  <si>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</si>
  <si>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</si>
  <si>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</si>
  <si>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</si>
  <si>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</si>
  <si>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</si>
  <si>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</si>
  <si>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</si>
  <si>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</si>
  <si>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</si>
  <si>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</si>
  <si>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</si>
  <si>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</si>
  <si>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</si>
  <si>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</si>
  <si>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</si>
  <si>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</si>
  <si>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</si>
  <si>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</si>
  <si>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</si>
  <si>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</si>
  <si>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</si>
  <si>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</si>
  <si>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</si>
  <si>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</si>
  <si>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</si>
  <si>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</si>
  <si>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</si>
  <si>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Бутерброд с сыром</t>
  </si>
  <si>
    <t>Каша ячневая молочная с маслом</t>
  </si>
  <si>
    <t>Груша свежая</t>
  </si>
  <si>
    <t>Какао на молоке</t>
  </si>
  <si>
    <t>Суп с бобовыми и курой</t>
  </si>
  <si>
    <t>Наггетсы куриные</t>
  </si>
  <si>
    <t>Макаронные изделия отварные/Огурец свежий "Пикантный"</t>
  </si>
  <si>
    <t>Напиток из шиповника</t>
  </si>
  <si>
    <t>Хлеб витаминизированный</t>
  </si>
  <si>
    <t>Хлеб ржано-пшеничный</t>
  </si>
  <si>
    <t>792,06/889</t>
  </si>
  <si>
    <t>Омлет натуральный с маслом</t>
  </si>
  <si>
    <t>Апельсин свежий</t>
  </si>
  <si>
    <t>Чай с молоком</t>
  </si>
  <si>
    <t>Борщ со сметаной и курой</t>
  </si>
  <si>
    <t>Плов из свинины/Помидор свежий "Пикантный"</t>
  </si>
  <si>
    <t>Напиток из черноплодной рябины</t>
  </si>
  <si>
    <t>461,15/905</t>
  </si>
  <si>
    <t>Запеканка из творога с соусом молочным</t>
  </si>
  <si>
    <t>Чай фруктовый с шиповником</t>
  </si>
  <si>
    <t>Рассольник Ленинградский со сметаной и курой</t>
  </si>
  <si>
    <t>Фрикаделька из индейки</t>
  </si>
  <si>
    <t>Булгур отварной</t>
  </si>
  <si>
    <t>Печенье</t>
  </si>
  <si>
    <t>Напиток из облепихи</t>
  </si>
  <si>
    <t>булочное</t>
  </si>
  <si>
    <t>Бутерброд с маслом</t>
  </si>
  <si>
    <t>Каша Лакомка рисовая с бананом</t>
  </si>
  <si>
    <t>Оладьи</t>
  </si>
  <si>
    <t>Чай ягодный с клубникой</t>
  </si>
  <si>
    <t>Суп с помидорами, сметаной и курой</t>
  </si>
  <si>
    <t>Горбуша с овощами</t>
  </si>
  <si>
    <t>Пюре картофельное/Огурец "Пряный молодец"</t>
  </si>
  <si>
    <t>Слойка с малиной</t>
  </si>
  <si>
    <t>Напиток из ягодной смеси</t>
  </si>
  <si>
    <t>805,11/888</t>
  </si>
  <si>
    <t>Каша пшенная молочная с маслом</t>
  </si>
  <si>
    <t>Яблоко свежее</t>
  </si>
  <si>
    <t>Чай ягодный с облепихой</t>
  </si>
  <si>
    <t>Суп-лапша домашняя с курой</t>
  </si>
  <si>
    <t>Голень запеченная</t>
  </si>
  <si>
    <t>Каша гречневая рассыпчатая/Огурец свежий "Пикантный"</t>
  </si>
  <si>
    <t>Рулетик с маком</t>
  </si>
  <si>
    <t>Напиток Витошка</t>
  </si>
  <si>
    <t>790,05/889</t>
  </si>
  <si>
    <t>Каша рисовая молочная с маслом</t>
  </si>
  <si>
    <t>Суп с горбушей</t>
  </si>
  <si>
    <t>Фрикасе из индейки</t>
  </si>
  <si>
    <t>Слойка с повидлом</t>
  </si>
  <si>
    <t>Напиток из яблок</t>
  </si>
  <si>
    <t>Блинчики</t>
  </si>
  <si>
    <t>Щи из свежй капусты со сметаной и курой</t>
  </si>
  <si>
    <t>Запеканка картофельная с куриным филе/Кукуруза "Сладость"</t>
  </si>
  <si>
    <t>Кекс бисквитный</t>
  </si>
  <si>
    <t>253,05/886</t>
  </si>
  <si>
    <t>Wok со свининой/Помидор свежий "Пикантный"</t>
  </si>
  <si>
    <t>432,01/905</t>
  </si>
  <si>
    <t>Жаркое по - домашнему с индейкой</t>
  </si>
  <si>
    <t>Пряник песочный</t>
  </si>
  <si>
    <t>Чай с сахаром</t>
  </si>
  <si>
    <t>Котлета Маленький секрет из куриного филе с сыром</t>
  </si>
  <si>
    <t>Напиток из клубники</t>
  </si>
  <si>
    <t>Каша гречневая рассыпчатая/Помидор свежий "Пикантный"</t>
  </si>
  <si>
    <t>790,05/905</t>
  </si>
  <si>
    <t>Банан свежий</t>
  </si>
  <si>
    <t>Чай ягодный с черноплодной рябиной</t>
  </si>
  <si>
    <t>Рассольник Леинградский со сметаной и курой</t>
  </si>
  <si>
    <t>Плов из индейки</t>
  </si>
  <si>
    <t>Паста Болоньез из свинины/Огурец свежий "Пикантный"</t>
  </si>
  <si>
    <t>Напиток лимонный</t>
  </si>
  <si>
    <t>459,07/889</t>
  </si>
  <si>
    <t>Куриное филе тушеное в соусе карри</t>
  </si>
  <si>
    <t>Чай лимонный</t>
  </si>
  <si>
    <t>Пюре картофельное</t>
  </si>
  <si>
    <t>Директор</t>
  </si>
  <si>
    <t>Степанова А.Г.</t>
  </si>
  <si>
    <t>МАОУ СОШ № 102</t>
  </si>
  <si>
    <t>Отправлять в ФЦМПО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</si>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</sst>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0"/>
  <sheetViews>
    <sheetView tabSelected="1" workbookViewId="0">
      <pane xSplit="4" ySplit="5" topLeftCell="E318" activePane="bottomRight" state="frozen"/>
      <selection pane="topRight" activeCell="E1" sqref="E1"/>
      <selection pane="bottomLeft" activeCell="A6" sqref="A6"/>
      <selection pane="bottomRight" activeCell="I234" sqref="I23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" style="2" customWidth="1"/>
    <col min="7" max="7" width="10" style="2" customWidth="1"/>
    <col min="8" max="8" width="10.5703125" style="2" customWidth="1"/>
    <col min="9" max="9" width="7.85546875" style="2" customWidth="1"/>
    <col min="10" max="10" width="8.140625" style="2" customWidth="1"/>
    <col min="11" max="11" width="10" style="2" customWidth="1"/>
    <col min="12" max="12" width="9.140625" style="2"/>
    <col min="13" max="13" width="9.85546875" style="2" customWidth="1"/>
    <col min="14" max="16384" width="9.140625" style="2"/>
  </cols>
  <sheetData>
    <row r="1" spans="1:13" ht="15" x14ac:dyDescent="0.25">
      <c r="A1" s="1" t="s">
        <v>7</v>
      </c>
      <c r="C1" s="63" t="s">
        <v>114</v>
      </c>
      <c r="D1" s="64"/>
      <c r="E1" s="64"/>
      <c r="F1" s="12" t="s">
        <v>16</v>
      </c>
      <c r="G1" s="2" t="s">
        <v>17</v>
      </c>
      <c r="H1" s="65" t="s">
        <v>112</v>
      </c>
      <c r="I1" s="65"/>
      <c r="J1" s="65"/>
      <c r="K1" s="65"/>
    </row>
    <row r="2" spans="1:13" ht="18" x14ac:dyDescent="0.2">
      <c r="A2" s="35" t="s">
        <v>6</v>
      </c>
      <c r="C2" s="2"/>
      <c r="G2" s="2" t="s">
        <v>18</v>
      </c>
      <c r="H2" s="65" t="s">
        <v>113</v>
      </c>
      <c r="I2" s="65"/>
      <c r="J2" s="65"/>
      <c r="K2" s="65"/>
    </row>
    <row r="3" spans="1:13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6</v>
      </c>
      <c r="J3" s="49">
        <v>2026</v>
      </c>
      <c r="K3" s="50"/>
    </row>
    <row r="4" spans="1:13" ht="13.5" thickBot="1" x14ac:dyDescent="0.25">
      <c r="C4" s="2"/>
      <c r="D4" s="4"/>
      <c r="H4" s="47" t="s">
        <v>34</v>
      </c>
      <c r="I4" s="47" t="s">
        <v>35</v>
      </c>
      <c r="J4" s="47" t="s">
        <v>36</v>
      </c>
    </row>
    <row r="5" spans="1:13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  <c r="M5" s="36" t="s">
        <v>115</v>
      </c>
    </row>
    <row r="6" spans="1:13" ht="15" x14ac:dyDescent="0.25">
      <c r="A6" s="20">
        <v>1</v>
      </c>
      <c r="B6" s="21">
        <v>1</v>
      </c>
      <c r="C6" s="22" t="s">
        <v>20</v>
      </c>
      <c r="D6" s="5" t="s">
        <v>29</v>
      </c>
      <c r="E6" s="39" t="s">
        <v>38</v>
      </c>
      <c r="F6" s="40">
        <v>60</v>
      </c>
      <c r="G6" s="40">
        <v>8.3000000000000007</v>
      </c>
      <c r="H6" s="40">
        <v>5.6</v>
      </c>
      <c r="I6" s="40">
        <v>19.7</v>
      </c>
      <c r="J6" s="40">
        <v>154</v>
      </c>
      <c r="K6" s="41">
        <v>703.19</v>
      </c>
      <c r="L6" s="40"/>
      <c r="M6" s="40" t="s">
        <v>116</v>
      </c>
    </row>
    <row r="7" spans="1:13" ht="15" x14ac:dyDescent="0.25">
      <c r="A7" s="23"/>
      <c r="B7" s="15"/>
      <c r="C7" s="11"/>
      <c r="D7" s="6" t="s">
        <v>21</v>
      </c>
      <c r="E7" s="42" t="s">
        <v>39</v>
      </c>
      <c r="F7" s="43">
        <v>260</v>
      </c>
      <c r="G7" s="43">
        <v>9.1999999999999993</v>
      </c>
      <c r="H7" s="43">
        <v>11.9</v>
      </c>
      <c r="I7" s="43">
        <v>30.6</v>
      </c>
      <c r="J7" s="43">
        <v>236.8</v>
      </c>
      <c r="K7" s="44">
        <v>521.05999999999995</v>
      </c>
      <c r="L7" s="43"/>
      <c r="M7" s="51" t="s">
        <v>116</v>
      </c>
    </row>
    <row r="8" spans="1:13" ht="15" x14ac:dyDescent="0.25">
      <c r="A8" s="23"/>
      <c r="B8" s="15"/>
      <c r="C8" s="11"/>
      <c r="D8" s="7" t="s">
        <v>23</v>
      </c>
      <c r="E8" s="42" t="s">
        <v>40</v>
      </c>
      <c r="F8" s="43">
        <v>170</v>
      </c>
      <c r="G8" s="43">
        <v>0.7</v>
      </c>
      <c r="H8" s="43">
        <v>0.5</v>
      </c>
      <c r="I8" s="43">
        <v>25.7</v>
      </c>
      <c r="J8" s="43">
        <v>175.2</v>
      </c>
      <c r="K8" s="44">
        <v>877</v>
      </c>
      <c r="L8" s="43"/>
      <c r="M8" s="51" t="s">
        <v>116</v>
      </c>
    </row>
    <row r="9" spans="1:13" ht="15" x14ac:dyDescent="0.25">
      <c r="A9" s="23"/>
      <c r="B9" s="15"/>
      <c r="C9" s="11"/>
      <c r="D9" s="7" t="s">
        <v>22</v>
      </c>
      <c r="E9" s="42" t="s">
        <v>41</v>
      </c>
      <c r="F9" s="43">
        <v>200</v>
      </c>
      <c r="G9" s="43">
        <v>2.2999999999999998</v>
      </c>
      <c r="H9" s="43">
        <v>5.4</v>
      </c>
      <c r="I9" s="43">
        <v>25.4</v>
      </c>
      <c r="J9" s="43">
        <v>162.6</v>
      </c>
      <c r="K9" s="44">
        <v>826.01</v>
      </c>
      <c r="L9" s="43"/>
      <c r="M9" s="51" t="s">
        <v>116</v>
      </c>
    </row>
    <row r="10" spans="1:13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  <c r="M10" s="43"/>
    </row>
    <row r="11" spans="1:13" ht="15" x14ac:dyDescent="0.2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  <c r="M11" s="43"/>
    </row>
    <row r="12" spans="1:13" ht="15" x14ac:dyDescent="0.2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  <c r="M12" s="43"/>
    </row>
    <row r="13" spans="1:13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  <c r="M13" s="43"/>
    </row>
    <row r="14" spans="1:13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  <c r="M14" s="43"/>
    </row>
    <row r="15" spans="1:13" ht="15" x14ac:dyDescent="0.25">
      <c r="A15" s="24"/>
      <c r="B15" s="17"/>
      <c r="C15" s="8"/>
      <c r="D15" s="18" t="s">
        <v>31</v>
      </c>
      <c r="E15" s="9"/>
      <c r="F15" s="19">
        <f>SUM(F6:F14)</f>
        <v>690</v>
      </c>
      <c r="G15" s="19">
        <f t="shared" ref="G15:J15" si="0">SUM(G6:G14)</f>
        <v>20.5</v>
      </c>
      <c r="H15" s="19">
        <f t="shared" si="0"/>
        <v>23.4</v>
      </c>
      <c r="I15" s="19">
        <f t="shared" si="0"/>
        <v>101.4</v>
      </c>
      <c r="J15" s="19">
        <f t="shared" si="0"/>
        <v>728.6</v>
      </c>
      <c r="K15" s="25"/>
      <c r="L15" s="19">
        <f t="shared" ref="L15" si="1">SUM(L6:L14)</f>
        <v>0</v>
      </c>
      <c r="M15" s="19"/>
    </row>
    <row r="16" spans="1:13" ht="15" x14ac:dyDescent="0.25">
      <c r="A16" s="26">
        <f>A6</f>
        <v>1</v>
      </c>
      <c r="B16" s="13">
        <f>B6</f>
        <v>1</v>
      </c>
      <c r="C16" s="10" t="s">
        <v>24</v>
      </c>
      <c r="D16" s="7" t="s">
        <v>25</v>
      </c>
      <c r="E16" s="42" t="s">
        <v>42</v>
      </c>
      <c r="F16" s="43">
        <v>260</v>
      </c>
      <c r="G16" s="43">
        <v>7.8</v>
      </c>
      <c r="H16" s="43">
        <v>7.2</v>
      </c>
      <c r="I16" s="43">
        <v>19.600000000000001</v>
      </c>
      <c r="J16" s="43">
        <v>174.2</v>
      </c>
      <c r="K16" s="44">
        <v>67.03</v>
      </c>
      <c r="L16" s="43"/>
      <c r="M16" s="43" t="s">
        <v>116</v>
      </c>
    </row>
    <row r="17" spans="1:13" ht="15" x14ac:dyDescent="0.25">
      <c r="A17" s="23"/>
      <c r="B17" s="15"/>
      <c r="C17" s="11"/>
      <c r="D17" s="7" t="s">
        <v>26</v>
      </c>
      <c r="E17" s="42" t="s">
        <v>43</v>
      </c>
      <c r="F17" s="43">
        <v>100</v>
      </c>
      <c r="G17" s="43">
        <v>12.5</v>
      </c>
      <c r="H17" s="43">
        <v>13.9</v>
      </c>
      <c r="I17" s="43">
        <v>32</v>
      </c>
      <c r="J17" s="43">
        <v>186.3</v>
      </c>
      <c r="K17" s="44">
        <v>284.01</v>
      </c>
      <c r="L17" s="43"/>
      <c r="M17" s="43" t="s">
        <v>116</v>
      </c>
    </row>
    <row r="18" spans="1:13" ht="25.5" x14ac:dyDescent="0.25">
      <c r="A18" s="23"/>
      <c r="B18" s="15"/>
      <c r="C18" s="11"/>
      <c r="D18" s="7" t="s">
        <v>27</v>
      </c>
      <c r="E18" s="42" t="s">
        <v>44</v>
      </c>
      <c r="F18" s="43">
        <v>220</v>
      </c>
      <c r="G18" s="43">
        <v>7.1</v>
      </c>
      <c r="H18" s="43">
        <v>8.4</v>
      </c>
      <c r="I18" s="43">
        <v>44.2</v>
      </c>
      <c r="J18" s="43">
        <v>271.5</v>
      </c>
      <c r="K18" s="44" t="s">
        <v>48</v>
      </c>
      <c r="L18" s="43"/>
      <c r="M18" s="43" t="s">
        <v>116</v>
      </c>
    </row>
    <row r="19" spans="1:13" ht="15" x14ac:dyDescent="0.25">
      <c r="A19" s="23"/>
      <c r="B19" s="15"/>
      <c r="C19" s="11"/>
      <c r="D19" s="7" t="s">
        <v>28</v>
      </c>
      <c r="E19" s="42" t="s">
        <v>45</v>
      </c>
      <c r="F19" s="43">
        <v>200</v>
      </c>
      <c r="G19" s="43">
        <v>0.7</v>
      </c>
      <c r="H19" s="43">
        <v>0.3</v>
      </c>
      <c r="I19" s="43">
        <v>10.6</v>
      </c>
      <c r="J19" s="43">
        <v>116.7</v>
      </c>
      <c r="K19" s="44">
        <v>869</v>
      </c>
      <c r="L19" s="43"/>
      <c r="M19" s="43" t="s">
        <v>116</v>
      </c>
    </row>
    <row r="20" spans="1:13" ht="15" x14ac:dyDescent="0.25">
      <c r="A20" s="23"/>
      <c r="B20" s="15"/>
      <c r="C20" s="11"/>
      <c r="D20" s="7" t="s">
        <v>29</v>
      </c>
      <c r="E20" s="42" t="s">
        <v>46</v>
      </c>
      <c r="F20" s="43">
        <v>60</v>
      </c>
      <c r="G20" s="43">
        <v>4.5999999999999996</v>
      </c>
      <c r="H20" s="43">
        <v>0.5</v>
      </c>
      <c r="I20" s="43">
        <v>29.5</v>
      </c>
      <c r="J20" s="43">
        <v>141</v>
      </c>
      <c r="K20" s="44">
        <v>875.02</v>
      </c>
      <c r="L20" s="43"/>
      <c r="M20" s="43" t="s">
        <v>116</v>
      </c>
    </row>
    <row r="21" spans="1:13" ht="15" x14ac:dyDescent="0.25">
      <c r="A21" s="23"/>
      <c r="B21" s="15"/>
      <c r="C21" s="11"/>
      <c r="D21" s="7" t="s">
        <v>30</v>
      </c>
      <c r="E21" s="42" t="s">
        <v>47</v>
      </c>
      <c r="F21" s="43">
        <v>40</v>
      </c>
      <c r="G21" s="43">
        <v>1.2</v>
      </c>
      <c r="H21" s="43">
        <v>0.4</v>
      </c>
      <c r="I21" s="43">
        <v>6.4</v>
      </c>
      <c r="J21" s="43">
        <v>30.4</v>
      </c>
      <c r="K21" s="44">
        <v>876.02</v>
      </c>
      <c r="L21" s="43"/>
      <c r="M21" s="43" t="s">
        <v>116</v>
      </c>
    </row>
    <row r="22" spans="1:13" ht="15" x14ac:dyDescent="0.25">
      <c r="A22" s="23"/>
      <c r="B22" s="15"/>
      <c r="C22" s="11"/>
      <c r="D22" s="7"/>
      <c r="E22" s="42"/>
      <c r="F22" s="43"/>
      <c r="G22" s="43"/>
      <c r="H22" s="43"/>
      <c r="I22" s="43"/>
      <c r="J22" s="43"/>
      <c r="K22" s="44"/>
      <c r="L22" s="43"/>
      <c r="M22" s="43"/>
    </row>
    <row r="23" spans="1:13" ht="15" x14ac:dyDescent="0.2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  <c r="M23" s="43"/>
    </row>
    <row r="24" spans="1:13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  <c r="M24" s="43"/>
    </row>
    <row r="25" spans="1:13" ht="15" x14ac:dyDescent="0.2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  <c r="M25" s="43"/>
    </row>
    <row r="26" spans="1:13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  <c r="M26" s="43"/>
    </row>
    <row r="27" spans="1:13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  <c r="M27" s="43"/>
    </row>
    <row r="28" spans="1:13" ht="15" x14ac:dyDescent="0.25">
      <c r="A28" s="24"/>
      <c r="B28" s="17"/>
      <c r="C28" s="8"/>
      <c r="D28" s="18" t="s">
        <v>31</v>
      </c>
      <c r="E28" s="9"/>
      <c r="F28" s="19">
        <f>SUM(F16:F27)</f>
        <v>880</v>
      </c>
      <c r="G28" s="19">
        <f t="shared" ref="G28:J28" si="2">SUM(G16:G27)</f>
        <v>33.9</v>
      </c>
      <c r="H28" s="19">
        <f t="shared" si="2"/>
        <v>30.7</v>
      </c>
      <c r="I28" s="19">
        <f t="shared" si="2"/>
        <v>142.30000000000001</v>
      </c>
      <c r="J28" s="19">
        <f t="shared" si="2"/>
        <v>920.1</v>
      </c>
      <c r="K28" s="25"/>
      <c r="L28" s="19">
        <f t="shared" ref="L28" si="3">SUM(L16:L27)</f>
        <v>0</v>
      </c>
      <c r="M28" s="19"/>
    </row>
    <row r="29" spans="1:13" ht="15.75" thickBot="1" x14ac:dyDescent="0.25">
      <c r="A29" s="29">
        <f>A6</f>
        <v>1</v>
      </c>
      <c r="B29" s="30">
        <f>B6</f>
        <v>1</v>
      </c>
      <c r="C29" s="61" t="s">
        <v>4</v>
      </c>
      <c r="D29" s="62"/>
      <c r="E29" s="31"/>
      <c r="F29" s="32">
        <f>F15+F28</f>
        <v>1570</v>
      </c>
      <c r="G29" s="32">
        <f t="shared" ref="G29:J29" si="4">G15+G28</f>
        <v>54.4</v>
      </c>
      <c r="H29" s="32">
        <f t="shared" si="4"/>
        <v>54.099999999999994</v>
      </c>
      <c r="I29" s="32">
        <f t="shared" si="4"/>
        <v>243.70000000000002</v>
      </c>
      <c r="J29" s="32">
        <f t="shared" si="4"/>
        <v>1648.7</v>
      </c>
      <c r="K29" s="32"/>
      <c r="L29" s="32">
        <f t="shared" ref="L29" si="5">L15+L28</f>
        <v>0</v>
      </c>
      <c r="M29" s="32"/>
    </row>
    <row r="30" spans="1:13" ht="15" x14ac:dyDescent="0.25">
      <c r="A30" s="14">
        <v>1</v>
      </c>
      <c r="B30" s="15">
        <v>2</v>
      </c>
      <c r="C30" s="22" t="s">
        <v>20</v>
      </c>
      <c r="D30" s="5" t="s">
        <v>21</v>
      </c>
      <c r="E30" s="39" t="s">
        <v>49</v>
      </c>
      <c r="F30" s="40">
        <v>205</v>
      </c>
      <c r="G30" s="40">
        <v>12.1</v>
      </c>
      <c r="H30" s="40">
        <v>16.7</v>
      </c>
      <c r="I30" s="40">
        <v>33.700000000000003</v>
      </c>
      <c r="J30" s="40">
        <v>335.9</v>
      </c>
      <c r="K30" s="41">
        <v>538.05999999999995</v>
      </c>
      <c r="L30" s="40"/>
      <c r="M30" s="40" t="s">
        <v>116</v>
      </c>
    </row>
    <row r="31" spans="1:13" ht="15" x14ac:dyDescent="0.25">
      <c r="A31" s="14"/>
      <c r="B31" s="15"/>
      <c r="C31" s="11"/>
      <c r="D31" s="6" t="s">
        <v>23</v>
      </c>
      <c r="E31" s="42" t="s">
        <v>50</v>
      </c>
      <c r="F31" s="43">
        <v>220</v>
      </c>
      <c r="G31" s="43">
        <v>2.1</v>
      </c>
      <c r="H31" s="43">
        <v>0.5</v>
      </c>
      <c r="I31" s="43">
        <v>21.5</v>
      </c>
      <c r="J31" s="43">
        <v>190.5</v>
      </c>
      <c r="K31" s="44">
        <v>877.02</v>
      </c>
      <c r="L31" s="43"/>
      <c r="M31" s="43" t="s">
        <v>116</v>
      </c>
    </row>
    <row r="32" spans="1:13" ht="15" x14ac:dyDescent="0.25">
      <c r="A32" s="14"/>
      <c r="B32" s="15"/>
      <c r="C32" s="11"/>
      <c r="D32" s="7" t="s">
        <v>22</v>
      </c>
      <c r="E32" s="42" t="s">
        <v>51</v>
      </c>
      <c r="F32" s="43">
        <v>200</v>
      </c>
      <c r="G32" s="43">
        <v>4.4000000000000004</v>
      </c>
      <c r="H32" s="43">
        <v>4.8</v>
      </c>
      <c r="I32" s="43">
        <v>22</v>
      </c>
      <c r="J32" s="43">
        <v>109.9</v>
      </c>
      <c r="K32" s="44">
        <v>831.01</v>
      </c>
      <c r="L32" s="43"/>
      <c r="M32" s="43" t="s">
        <v>116</v>
      </c>
    </row>
    <row r="33" spans="1:13" ht="15" x14ac:dyDescent="0.25">
      <c r="A33" s="14"/>
      <c r="B33" s="15"/>
      <c r="C33" s="11"/>
      <c r="D33" s="7" t="s">
        <v>29</v>
      </c>
      <c r="E33" s="42" t="s">
        <v>46</v>
      </c>
      <c r="F33" s="43">
        <v>40</v>
      </c>
      <c r="G33" s="43">
        <v>3</v>
      </c>
      <c r="H33" s="43">
        <v>0.3</v>
      </c>
      <c r="I33" s="43">
        <v>19.7</v>
      </c>
      <c r="J33" s="43">
        <v>94</v>
      </c>
      <c r="K33" s="44">
        <v>875.02</v>
      </c>
      <c r="L33" s="43"/>
      <c r="M33" s="51" t="s">
        <v>116</v>
      </c>
    </row>
    <row r="34" spans="1:13" ht="15" x14ac:dyDescent="0.25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/>
      <c r="M34" s="43"/>
    </row>
    <row r="35" spans="1:13" ht="15" x14ac:dyDescent="0.25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  <c r="M35" s="43"/>
    </row>
    <row r="36" spans="1:13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  <c r="M36" s="43"/>
    </row>
    <row r="37" spans="1:13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  <c r="M37" s="43"/>
    </row>
    <row r="38" spans="1:13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  <c r="M38" s="43"/>
    </row>
    <row r="39" spans="1:13" ht="15" x14ac:dyDescent="0.25">
      <c r="A39" s="16"/>
      <c r="B39" s="17"/>
      <c r="C39" s="8"/>
      <c r="D39" s="18" t="s">
        <v>31</v>
      </c>
      <c r="E39" s="9"/>
      <c r="F39" s="19">
        <f>SUM(F30:F38)</f>
        <v>665</v>
      </c>
      <c r="G39" s="19">
        <f t="shared" ref="G39" si="6">SUM(G30:G38)</f>
        <v>21.6</v>
      </c>
      <c r="H39" s="19">
        <f t="shared" ref="H39" si="7">SUM(H30:H38)</f>
        <v>22.3</v>
      </c>
      <c r="I39" s="19">
        <f t="shared" ref="I39" si="8">SUM(I30:I38)</f>
        <v>96.9</v>
      </c>
      <c r="J39" s="19">
        <f t="shared" ref="J39:L39" si="9">SUM(J30:J38)</f>
        <v>730.3</v>
      </c>
      <c r="K39" s="25"/>
      <c r="L39" s="19">
        <f t="shared" si="9"/>
        <v>0</v>
      </c>
      <c r="M39" s="19"/>
    </row>
    <row r="40" spans="1:13" ht="15" x14ac:dyDescent="0.25">
      <c r="A40" s="13">
        <f>A30</f>
        <v>1</v>
      </c>
      <c r="B40" s="13">
        <f>B30</f>
        <v>2</v>
      </c>
      <c r="C40" s="10" t="s">
        <v>24</v>
      </c>
      <c r="D40" s="7" t="s">
        <v>25</v>
      </c>
      <c r="E40" s="42" t="s">
        <v>52</v>
      </c>
      <c r="F40" s="43">
        <v>270</v>
      </c>
      <c r="G40" s="43">
        <v>4</v>
      </c>
      <c r="H40" s="43">
        <v>8.3000000000000007</v>
      </c>
      <c r="I40" s="43">
        <v>13</v>
      </c>
      <c r="J40" s="43">
        <v>142.9</v>
      </c>
      <c r="K40" s="44">
        <v>13.03</v>
      </c>
      <c r="L40" s="43"/>
      <c r="M40" s="43" t="s">
        <v>116</v>
      </c>
    </row>
    <row r="41" spans="1:13" ht="15.75" customHeight="1" x14ac:dyDescent="0.25">
      <c r="A41" s="14"/>
      <c r="B41" s="15"/>
      <c r="C41" s="11"/>
      <c r="D41" s="7" t="s">
        <v>26</v>
      </c>
      <c r="E41" s="42" t="s">
        <v>53</v>
      </c>
      <c r="F41" s="43">
        <v>280</v>
      </c>
      <c r="G41" s="43">
        <v>19.600000000000001</v>
      </c>
      <c r="H41" s="43">
        <v>24.2</v>
      </c>
      <c r="I41" s="43">
        <v>60.4</v>
      </c>
      <c r="J41" s="43">
        <v>606.1</v>
      </c>
      <c r="K41" s="44" t="s">
        <v>55</v>
      </c>
      <c r="L41" s="43"/>
      <c r="M41" s="43" t="s">
        <v>116</v>
      </c>
    </row>
    <row r="42" spans="1:13" ht="15" x14ac:dyDescent="0.25">
      <c r="A42" s="14"/>
      <c r="B42" s="15"/>
      <c r="C42" s="11"/>
      <c r="D42" s="7" t="s">
        <v>28</v>
      </c>
      <c r="E42" s="42" t="s">
        <v>54</v>
      </c>
      <c r="F42" s="43">
        <v>200</v>
      </c>
      <c r="G42" s="43">
        <v>0.4</v>
      </c>
      <c r="H42" s="43">
        <v>0.1</v>
      </c>
      <c r="I42" s="43">
        <v>18.7</v>
      </c>
      <c r="J42" s="43">
        <v>77.599999999999994</v>
      </c>
      <c r="K42" s="44">
        <v>853.01</v>
      </c>
      <c r="L42" s="43"/>
      <c r="M42" s="43" t="s">
        <v>116</v>
      </c>
    </row>
    <row r="43" spans="1:13" ht="15" x14ac:dyDescent="0.25">
      <c r="A43" s="14"/>
      <c r="B43" s="15"/>
      <c r="C43" s="11"/>
      <c r="D43" s="7" t="s">
        <v>29</v>
      </c>
      <c r="E43" s="42" t="s">
        <v>46</v>
      </c>
      <c r="F43" s="43">
        <v>60</v>
      </c>
      <c r="G43" s="43">
        <v>4.5999999999999996</v>
      </c>
      <c r="H43" s="43">
        <v>0.5</v>
      </c>
      <c r="I43" s="43">
        <v>29.5</v>
      </c>
      <c r="J43" s="43">
        <v>141</v>
      </c>
      <c r="K43" s="44">
        <v>875.02</v>
      </c>
      <c r="L43" s="43"/>
      <c r="M43" s="43" t="s">
        <v>116</v>
      </c>
    </row>
    <row r="44" spans="1:13" ht="15" x14ac:dyDescent="0.25">
      <c r="A44" s="14"/>
      <c r="B44" s="15"/>
      <c r="C44" s="11"/>
      <c r="D44" s="7" t="s">
        <v>30</v>
      </c>
      <c r="E44" s="42" t="s">
        <v>47</v>
      </c>
      <c r="F44" s="43">
        <v>40</v>
      </c>
      <c r="G44" s="43">
        <v>1.2</v>
      </c>
      <c r="H44" s="43">
        <v>0.4</v>
      </c>
      <c r="I44" s="43">
        <v>6.4</v>
      </c>
      <c r="J44" s="43">
        <v>30.4</v>
      </c>
      <c r="K44" s="44">
        <v>876.02</v>
      </c>
      <c r="L44" s="43"/>
      <c r="M44" s="43" t="s">
        <v>116</v>
      </c>
    </row>
    <row r="45" spans="1:13" ht="15" x14ac:dyDescent="0.25">
      <c r="A45" s="14"/>
      <c r="B45" s="15"/>
      <c r="C45" s="11"/>
      <c r="D45" s="7"/>
      <c r="E45" s="42"/>
      <c r="F45" s="43"/>
      <c r="G45" s="43"/>
      <c r="H45" s="43"/>
      <c r="I45" s="43"/>
      <c r="J45" s="43"/>
      <c r="K45" s="44"/>
      <c r="L45" s="43"/>
      <c r="M45" s="43"/>
    </row>
    <row r="46" spans="1:13" ht="15" x14ac:dyDescent="0.25">
      <c r="A46" s="14"/>
      <c r="B46" s="15"/>
      <c r="C46" s="11"/>
      <c r="D46" s="7"/>
      <c r="E46" s="42"/>
      <c r="F46" s="43"/>
      <c r="G46" s="43"/>
      <c r="H46" s="43"/>
      <c r="I46" s="43"/>
      <c r="J46" s="43"/>
      <c r="K46" s="44"/>
      <c r="L46" s="43"/>
      <c r="M46" s="43"/>
    </row>
    <row r="47" spans="1:13" ht="15" x14ac:dyDescent="0.2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  <c r="M47" s="43"/>
    </row>
    <row r="48" spans="1:13" ht="15" x14ac:dyDescent="0.2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  <c r="M48" s="43"/>
    </row>
    <row r="49" spans="1:13" ht="15" x14ac:dyDescent="0.2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  <c r="M49" s="43"/>
    </row>
    <row r="50" spans="1:13" ht="15" x14ac:dyDescent="0.2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  <c r="M50" s="43"/>
    </row>
    <row r="51" spans="1:13" ht="15" x14ac:dyDescent="0.2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  <c r="M51" s="43"/>
    </row>
    <row r="52" spans="1:13" ht="15" x14ac:dyDescent="0.25">
      <c r="A52" s="16"/>
      <c r="B52" s="17"/>
      <c r="C52" s="8"/>
      <c r="D52" s="18" t="s">
        <v>31</v>
      </c>
      <c r="E52" s="9"/>
      <c r="F52" s="19">
        <f>SUM(F40:F51)</f>
        <v>850</v>
      </c>
      <c r="G52" s="19">
        <f t="shared" ref="G52" si="10">SUM(G40:G51)</f>
        <v>29.8</v>
      </c>
      <c r="H52" s="19">
        <f t="shared" ref="H52" si="11">SUM(H40:H51)</f>
        <v>33.5</v>
      </c>
      <c r="I52" s="19">
        <f t="shared" ref="I52" si="12">SUM(I40:I51)</f>
        <v>128</v>
      </c>
      <c r="J52" s="19">
        <f t="shared" ref="J52:L52" si="13">SUM(J40:J51)</f>
        <v>998</v>
      </c>
      <c r="K52" s="25"/>
      <c r="L52" s="19">
        <f t="shared" si="13"/>
        <v>0</v>
      </c>
      <c r="M52" s="19"/>
    </row>
    <row r="53" spans="1:13" ht="15.75" customHeight="1" thickBot="1" x14ac:dyDescent="0.25">
      <c r="A53" s="33">
        <f>A30</f>
        <v>1</v>
      </c>
      <c r="B53" s="33">
        <f>B30</f>
        <v>2</v>
      </c>
      <c r="C53" s="61" t="s">
        <v>4</v>
      </c>
      <c r="D53" s="62"/>
      <c r="E53" s="31"/>
      <c r="F53" s="32">
        <f>F39+F52</f>
        <v>1515</v>
      </c>
      <c r="G53" s="32">
        <f t="shared" ref="G53" si="14">G39+G52</f>
        <v>51.400000000000006</v>
      </c>
      <c r="H53" s="32">
        <f t="shared" ref="H53" si="15">H39+H52</f>
        <v>55.8</v>
      </c>
      <c r="I53" s="32">
        <f t="shared" ref="I53" si="16">I39+I52</f>
        <v>224.9</v>
      </c>
      <c r="J53" s="32">
        <f t="shared" ref="J53:L53" si="17">J39+J52</f>
        <v>1728.3</v>
      </c>
      <c r="K53" s="32"/>
      <c r="L53" s="32">
        <f t="shared" si="17"/>
        <v>0</v>
      </c>
      <c r="M53" s="32"/>
    </row>
    <row r="54" spans="1:13" ht="15" x14ac:dyDescent="0.25">
      <c r="A54" s="20">
        <v>1</v>
      </c>
      <c r="B54" s="21">
        <v>3</v>
      </c>
      <c r="C54" s="22" t="s">
        <v>20</v>
      </c>
      <c r="D54" s="5" t="s">
        <v>21</v>
      </c>
      <c r="E54" s="39" t="s">
        <v>56</v>
      </c>
      <c r="F54" s="40">
        <v>300</v>
      </c>
      <c r="G54" s="40">
        <v>17.899999999999999</v>
      </c>
      <c r="H54" s="40">
        <v>19.600000000000001</v>
      </c>
      <c r="I54" s="40">
        <v>71.2</v>
      </c>
      <c r="J54" s="40">
        <v>461.4</v>
      </c>
      <c r="K54" s="41">
        <v>528.12</v>
      </c>
      <c r="L54" s="40"/>
      <c r="M54" s="40" t="s">
        <v>116</v>
      </c>
    </row>
    <row r="55" spans="1:13" ht="15" x14ac:dyDescent="0.25">
      <c r="A55" s="23"/>
      <c r="B55" s="15"/>
      <c r="C55" s="11"/>
      <c r="D55" s="6" t="s">
        <v>22</v>
      </c>
      <c r="E55" s="42" t="s">
        <v>57</v>
      </c>
      <c r="F55" s="43">
        <v>200</v>
      </c>
      <c r="G55" s="43">
        <v>0.5</v>
      </c>
      <c r="H55" s="43">
        <v>0.2</v>
      </c>
      <c r="I55" s="43">
        <v>22.2</v>
      </c>
      <c r="J55" s="43">
        <v>102.5</v>
      </c>
      <c r="K55" s="44">
        <v>833.14</v>
      </c>
      <c r="L55" s="43"/>
      <c r="M55" s="43" t="s">
        <v>116</v>
      </c>
    </row>
    <row r="56" spans="1:13" ht="15" x14ac:dyDescent="0.25">
      <c r="A56" s="23"/>
      <c r="B56" s="15"/>
      <c r="C56" s="11"/>
      <c r="D56" s="7" t="s">
        <v>29</v>
      </c>
      <c r="E56" s="42" t="s">
        <v>46</v>
      </c>
      <c r="F56" s="43">
        <v>50</v>
      </c>
      <c r="G56" s="43">
        <v>1.5</v>
      </c>
      <c r="H56" s="43">
        <v>0.5</v>
      </c>
      <c r="I56" s="43">
        <v>8</v>
      </c>
      <c r="J56" s="43">
        <v>38</v>
      </c>
      <c r="K56" s="44">
        <v>875.03</v>
      </c>
      <c r="L56" s="43"/>
      <c r="M56" s="51" t="s">
        <v>116</v>
      </c>
    </row>
    <row r="57" spans="1:13" ht="15" x14ac:dyDescent="0.25">
      <c r="A57" s="23"/>
      <c r="B57" s="15"/>
      <c r="C57" s="11"/>
      <c r="D57" s="7"/>
      <c r="E57" s="42"/>
      <c r="F57" s="43"/>
      <c r="G57" s="43"/>
      <c r="H57" s="43"/>
      <c r="I57" s="43"/>
      <c r="J57" s="43"/>
      <c r="K57" s="44"/>
      <c r="L57" s="43"/>
      <c r="M57" s="43"/>
    </row>
    <row r="58" spans="1:13" ht="15" x14ac:dyDescent="0.25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43"/>
      <c r="M58" s="43"/>
    </row>
    <row r="59" spans="1:13" ht="15" x14ac:dyDescent="0.25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  <c r="M59" s="43"/>
    </row>
    <row r="60" spans="1:13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  <c r="M60" s="43"/>
    </row>
    <row r="61" spans="1:13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  <c r="M61" s="43"/>
    </row>
    <row r="62" spans="1:13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  <c r="M62" s="43"/>
    </row>
    <row r="63" spans="1:13" ht="15" x14ac:dyDescent="0.25">
      <c r="A63" s="24"/>
      <c r="B63" s="17"/>
      <c r="C63" s="8"/>
      <c r="D63" s="18" t="s">
        <v>31</v>
      </c>
      <c r="E63" s="9"/>
      <c r="F63" s="19">
        <f>SUM(F54:F62)</f>
        <v>550</v>
      </c>
      <c r="G63" s="19">
        <f t="shared" ref="G63" si="18">SUM(G54:G62)</f>
        <v>19.899999999999999</v>
      </c>
      <c r="H63" s="19">
        <f t="shared" ref="H63" si="19">SUM(H54:H62)</f>
        <v>20.3</v>
      </c>
      <c r="I63" s="19">
        <f t="shared" ref="I63" si="20">SUM(I54:I62)</f>
        <v>101.4</v>
      </c>
      <c r="J63" s="19">
        <f t="shared" ref="J63:L63" si="21">SUM(J54:J62)</f>
        <v>601.9</v>
      </c>
      <c r="K63" s="25"/>
      <c r="L63" s="19">
        <f t="shared" si="21"/>
        <v>0</v>
      </c>
      <c r="M63" s="19"/>
    </row>
    <row r="64" spans="1:13" ht="15" x14ac:dyDescent="0.25">
      <c r="A64" s="26">
        <f>A54</f>
        <v>1</v>
      </c>
      <c r="B64" s="13">
        <f>B54</f>
        <v>3</v>
      </c>
      <c r="C64" s="10" t="s">
        <v>24</v>
      </c>
      <c r="D64" s="7" t="s">
        <v>25</v>
      </c>
      <c r="E64" s="42" t="s">
        <v>58</v>
      </c>
      <c r="F64" s="43">
        <v>270</v>
      </c>
      <c r="G64" s="43">
        <v>4.4000000000000004</v>
      </c>
      <c r="H64" s="43">
        <v>8.5</v>
      </c>
      <c r="I64" s="43">
        <v>17.3</v>
      </c>
      <c r="J64" s="43">
        <v>164.2</v>
      </c>
      <c r="K64" s="44">
        <v>25.03</v>
      </c>
      <c r="L64" s="43"/>
      <c r="M64" s="43" t="s">
        <v>116</v>
      </c>
    </row>
    <row r="65" spans="1:13" ht="15" x14ac:dyDescent="0.25">
      <c r="A65" s="23"/>
      <c r="B65" s="15"/>
      <c r="C65" s="11"/>
      <c r="D65" s="7" t="s">
        <v>26</v>
      </c>
      <c r="E65" s="42" t="s">
        <v>59</v>
      </c>
      <c r="F65" s="43">
        <v>100</v>
      </c>
      <c r="G65" s="43">
        <v>10.8</v>
      </c>
      <c r="H65" s="43">
        <v>11.3</v>
      </c>
      <c r="I65" s="43">
        <v>31.6</v>
      </c>
      <c r="J65" s="43">
        <v>255.6</v>
      </c>
      <c r="K65" s="44">
        <v>237</v>
      </c>
      <c r="L65" s="43"/>
      <c r="M65" s="43" t="s">
        <v>116</v>
      </c>
    </row>
    <row r="66" spans="1:13" ht="15" x14ac:dyDescent="0.25">
      <c r="A66" s="23"/>
      <c r="B66" s="15"/>
      <c r="C66" s="11"/>
      <c r="D66" s="7" t="s">
        <v>27</v>
      </c>
      <c r="E66" s="42" t="s">
        <v>60</v>
      </c>
      <c r="F66" s="43">
        <v>180</v>
      </c>
      <c r="G66" s="43">
        <v>6.1</v>
      </c>
      <c r="H66" s="43">
        <v>4.7</v>
      </c>
      <c r="I66" s="43">
        <v>15.3</v>
      </c>
      <c r="J66" s="43">
        <v>142</v>
      </c>
      <c r="K66" s="44">
        <v>711</v>
      </c>
      <c r="L66" s="43"/>
      <c r="M66" s="43" t="s">
        <v>116</v>
      </c>
    </row>
    <row r="67" spans="1:13" ht="15" x14ac:dyDescent="0.25">
      <c r="A67" s="23"/>
      <c r="B67" s="15"/>
      <c r="C67" s="11"/>
      <c r="D67" s="7" t="s">
        <v>63</v>
      </c>
      <c r="E67" s="42" t="s">
        <v>61</v>
      </c>
      <c r="F67" s="43">
        <v>50</v>
      </c>
      <c r="G67" s="43">
        <v>4</v>
      </c>
      <c r="H67" s="43">
        <v>6.5</v>
      </c>
      <c r="I67" s="43">
        <v>20.5</v>
      </c>
      <c r="J67" s="43">
        <v>160</v>
      </c>
      <c r="K67" s="44"/>
      <c r="L67" s="43"/>
      <c r="M67" s="43" t="s">
        <v>116</v>
      </c>
    </row>
    <row r="68" spans="1:13" ht="15" x14ac:dyDescent="0.25">
      <c r="A68" s="23"/>
      <c r="B68" s="15"/>
      <c r="C68" s="11"/>
      <c r="D68" s="7" t="s">
        <v>28</v>
      </c>
      <c r="E68" s="42" t="s">
        <v>62</v>
      </c>
      <c r="F68" s="43">
        <v>200</v>
      </c>
      <c r="G68" s="43">
        <v>0.3</v>
      </c>
      <c r="H68" s="43">
        <v>1.4</v>
      </c>
      <c r="I68" s="43">
        <v>15.4</v>
      </c>
      <c r="J68" s="43">
        <v>116.3</v>
      </c>
      <c r="K68" s="44">
        <v>846.01</v>
      </c>
      <c r="L68" s="43"/>
      <c r="M68" s="43" t="s">
        <v>116</v>
      </c>
    </row>
    <row r="69" spans="1:13" ht="15" x14ac:dyDescent="0.25">
      <c r="A69" s="23"/>
      <c r="B69" s="15"/>
      <c r="C69" s="11"/>
      <c r="D69" s="7" t="s">
        <v>29</v>
      </c>
      <c r="E69" s="42" t="s">
        <v>46</v>
      </c>
      <c r="F69" s="43">
        <v>60</v>
      </c>
      <c r="G69" s="43">
        <v>4.5999999999999996</v>
      </c>
      <c r="H69" s="43">
        <v>0.5</v>
      </c>
      <c r="I69" s="43">
        <v>29.5</v>
      </c>
      <c r="J69" s="43">
        <v>141</v>
      </c>
      <c r="K69" s="44">
        <v>875.02</v>
      </c>
      <c r="L69" s="43"/>
      <c r="M69" s="43" t="s">
        <v>116</v>
      </c>
    </row>
    <row r="70" spans="1:13" ht="15" x14ac:dyDescent="0.25">
      <c r="A70" s="23"/>
      <c r="B70" s="15"/>
      <c r="C70" s="11"/>
      <c r="D70" s="7" t="s">
        <v>30</v>
      </c>
      <c r="E70" s="42" t="s">
        <v>47</v>
      </c>
      <c r="F70" s="43">
        <v>40</v>
      </c>
      <c r="G70" s="43">
        <v>1.2</v>
      </c>
      <c r="H70" s="43">
        <v>0.4</v>
      </c>
      <c r="I70" s="43">
        <v>6.4</v>
      </c>
      <c r="J70" s="43">
        <v>30.4</v>
      </c>
      <c r="K70" s="44">
        <v>876.02</v>
      </c>
      <c r="L70" s="43"/>
      <c r="M70" s="43" t="s">
        <v>116</v>
      </c>
    </row>
    <row r="71" spans="1:13" ht="15" x14ac:dyDescent="0.2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  <c r="M71" s="43"/>
    </row>
    <row r="72" spans="1:13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  <c r="M72" s="43"/>
    </row>
    <row r="73" spans="1:13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  <c r="M73" s="43"/>
    </row>
    <row r="74" spans="1:13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  <c r="M74" s="43"/>
    </row>
    <row r="75" spans="1:13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  <c r="M75" s="43"/>
    </row>
    <row r="76" spans="1:13" ht="15" x14ac:dyDescent="0.25">
      <c r="A76" s="24"/>
      <c r="B76" s="17"/>
      <c r="C76" s="8"/>
      <c r="D76" s="18" t="s">
        <v>31</v>
      </c>
      <c r="E76" s="9"/>
      <c r="F76" s="19">
        <f>SUM(F64:F75)</f>
        <v>900</v>
      </c>
      <c r="G76" s="19">
        <f t="shared" ref="G76" si="22">SUM(G64:G75)</f>
        <v>31.400000000000002</v>
      </c>
      <c r="H76" s="19">
        <f t="shared" ref="H76" si="23">SUM(H64:H75)</f>
        <v>33.299999999999997</v>
      </c>
      <c r="I76" s="19">
        <f t="shared" ref="I76" si="24">SUM(I64:I75)</f>
        <v>136.00000000000003</v>
      </c>
      <c r="J76" s="19">
        <f t="shared" ref="J76:L76" si="25">SUM(J64:J75)</f>
        <v>1009.4999999999999</v>
      </c>
      <c r="K76" s="25"/>
      <c r="L76" s="19">
        <f t="shared" si="25"/>
        <v>0</v>
      </c>
      <c r="M76" s="19"/>
    </row>
    <row r="77" spans="1:13" ht="15.75" customHeight="1" thickBot="1" x14ac:dyDescent="0.25">
      <c r="A77" s="29">
        <f>A54</f>
        <v>1</v>
      </c>
      <c r="B77" s="30">
        <f>B54</f>
        <v>3</v>
      </c>
      <c r="C77" s="61" t="s">
        <v>4</v>
      </c>
      <c r="D77" s="62"/>
      <c r="E77" s="31"/>
      <c r="F77" s="32">
        <f>F63+F76</f>
        <v>1450</v>
      </c>
      <c r="G77" s="32">
        <f t="shared" ref="G77" si="26">G63+G76</f>
        <v>51.3</v>
      </c>
      <c r="H77" s="32">
        <f t="shared" ref="H77" si="27">H63+H76</f>
        <v>53.599999999999994</v>
      </c>
      <c r="I77" s="32">
        <f t="shared" ref="I77" si="28">I63+I76</f>
        <v>237.40000000000003</v>
      </c>
      <c r="J77" s="32">
        <f t="shared" ref="J77:L77" si="29">J63+J76</f>
        <v>1611.3999999999999</v>
      </c>
      <c r="K77" s="32"/>
      <c r="L77" s="32">
        <f t="shared" si="29"/>
        <v>0</v>
      </c>
      <c r="M77" s="32"/>
    </row>
    <row r="78" spans="1:13" ht="15" x14ac:dyDescent="0.25">
      <c r="A78" s="20">
        <v>1</v>
      </c>
      <c r="B78" s="21">
        <v>4</v>
      </c>
      <c r="C78" s="22" t="s">
        <v>20</v>
      </c>
      <c r="D78" s="5" t="s">
        <v>29</v>
      </c>
      <c r="E78" s="39" t="s">
        <v>64</v>
      </c>
      <c r="F78" s="40">
        <v>65</v>
      </c>
      <c r="G78" s="40">
        <v>5.0999999999999996</v>
      </c>
      <c r="H78" s="40">
        <v>6.6</v>
      </c>
      <c r="I78" s="40">
        <v>19.8</v>
      </c>
      <c r="J78" s="40">
        <v>160.1</v>
      </c>
      <c r="K78" s="41">
        <v>702.25</v>
      </c>
      <c r="L78" s="40"/>
      <c r="M78" s="40" t="s">
        <v>116</v>
      </c>
    </row>
    <row r="79" spans="1:13" ht="15" x14ac:dyDescent="0.25">
      <c r="A79" s="23"/>
      <c r="B79" s="15"/>
      <c r="C79" s="11"/>
      <c r="D79" s="6" t="s">
        <v>21</v>
      </c>
      <c r="E79" s="42" t="s">
        <v>65</v>
      </c>
      <c r="F79" s="43">
        <v>260</v>
      </c>
      <c r="G79" s="43">
        <v>8.9</v>
      </c>
      <c r="H79" s="43">
        <v>9</v>
      </c>
      <c r="I79" s="43">
        <v>38.5</v>
      </c>
      <c r="J79" s="43">
        <v>270.8</v>
      </c>
      <c r="K79" s="44">
        <v>511.06</v>
      </c>
      <c r="L79" s="43"/>
      <c r="M79" s="43" t="s">
        <v>116</v>
      </c>
    </row>
    <row r="80" spans="1:13" ht="15" x14ac:dyDescent="0.25">
      <c r="A80" s="23"/>
      <c r="B80" s="15"/>
      <c r="C80" s="11"/>
      <c r="D80" s="7" t="s">
        <v>63</v>
      </c>
      <c r="E80" s="42" t="s">
        <v>66</v>
      </c>
      <c r="F80" s="43">
        <v>25</v>
      </c>
      <c r="G80" s="43">
        <v>5.7</v>
      </c>
      <c r="H80" s="43">
        <v>7.1</v>
      </c>
      <c r="I80" s="43">
        <v>22.3</v>
      </c>
      <c r="J80" s="43">
        <v>246</v>
      </c>
      <c r="K80" s="44">
        <v>593</v>
      </c>
      <c r="L80" s="43"/>
      <c r="M80" s="43" t="s">
        <v>116</v>
      </c>
    </row>
    <row r="81" spans="1:13" ht="15" x14ac:dyDescent="0.25">
      <c r="A81" s="23"/>
      <c r="B81" s="15"/>
      <c r="C81" s="11"/>
      <c r="D81" s="7" t="s">
        <v>22</v>
      </c>
      <c r="E81" s="42" t="s">
        <v>67</v>
      </c>
      <c r="F81" s="43">
        <v>200</v>
      </c>
      <c r="G81" s="43">
        <v>0.1</v>
      </c>
      <c r="H81" s="43">
        <v>0.1</v>
      </c>
      <c r="I81" s="43">
        <v>15.8</v>
      </c>
      <c r="J81" s="43">
        <v>64.7</v>
      </c>
      <c r="K81" s="44">
        <v>833.04</v>
      </c>
      <c r="L81" s="43"/>
      <c r="M81" s="51" t="s">
        <v>116</v>
      </c>
    </row>
    <row r="82" spans="1:13" ht="15" x14ac:dyDescent="0.25">
      <c r="A82" s="23"/>
      <c r="B82" s="15"/>
      <c r="C82" s="11"/>
      <c r="D82" s="7"/>
      <c r="E82" s="42"/>
      <c r="F82" s="43"/>
      <c r="G82" s="43"/>
      <c r="H82" s="43"/>
      <c r="I82" s="43"/>
      <c r="J82" s="43"/>
      <c r="K82" s="44"/>
      <c r="L82" s="43"/>
      <c r="M82" s="43"/>
    </row>
    <row r="83" spans="1:13" ht="15" x14ac:dyDescent="0.25">
      <c r="A83" s="23"/>
      <c r="B83" s="15"/>
      <c r="C83" s="11"/>
      <c r="D83" s="7"/>
      <c r="E83" s="42"/>
      <c r="F83" s="43"/>
      <c r="G83" s="43"/>
      <c r="H83" s="43"/>
      <c r="I83" s="43"/>
      <c r="J83" s="43"/>
      <c r="K83" s="44"/>
      <c r="L83" s="43"/>
      <c r="M83" s="43"/>
    </row>
    <row r="84" spans="1:13" ht="15" x14ac:dyDescent="0.2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  <c r="M84" s="43"/>
    </row>
    <row r="85" spans="1:13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  <c r="M85" s="43"/>
    </row>
    <row r="86" spans="1:13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  <c r="M86" s="43"/>
    </row>
    <row r="87" spans="1:13" ht="15" x14ac:dyDescent="0.25">
      <c r="A87" s="24"/>
      <c r="B87" s="17"/>
      <c r="C87" s="8"/>
      <c r="D87" s="18" t="s">
        <v>31</v>
      </c>
      <c r="E87" s="9"/>
      <c r="F87" s="19">
        <f>SUM(F78:F86)</f>
        <v>550</v>
      </c>
      <c r="G87" s="19">
        <f t="shared" ref="G87" si="30">SUM(G78:G86)</f>
        <v>19.8</v>
      </c>
      <c r="H87" s="19">
        <f t="shared" ref="H87" si="31">SUM(H78:H86)</f>
        <v>22.8</v>
      </c>
      <c r="I87" s="19">
        <f t="shared" ref="I87" si="32">SUM(I78:I86)</f>
        <v>96.399999999999991</v>
      </c>
      <c r="J87" s="19">
        <f t="shared" ref="J87:L87" si="33">SUM(J78:J86)</f>
        <v>741.6</v>
      </c>
      <c r="K87" s="25"/>
      <c r="L87" s="19">
        <f t="shared" si="33"/>
        <v>0</v>
      </c>
      <c r="M87" s="19">
        <f t="shared" ref="M87" si="34">SUM(M78:M86)</f>
        <v>0</v>
      </c>
    </row>
    <row r="88" spans="1:13" ht="15" x14ac:dyDescent="0.25">
      <c r="A88" s="26">
        <f>A78</f>
        <v>1</v>
      </c>
      <c r="B88" s="13">
        <f>B78</f>
        <v>4</v>
      </c>
      <c r="C88" s="10" t="s">
        <v>24</v>
      </c>
      <c r="D88" s="7" t="s">
        <v>25</v>
      </c>
      <c r="E88" s="42" t="s">
        <v>68</v>
      </c>
      <c r="F88" s="43">
        <v>270</v>
      </c>
      <c r="G88" s="43">
        <v>4.2</v>
      </c>
      <c r="H88" s="43">
        <v>8.4</v>
      </c>
      <c r="I88" s="43">
        <v>22.2</v>
      </c>
      <c r="J88" s="43">
        <v>142.69999999999999</v>
      </c>
      <c r="K88" s="44">
        <v>57</v>
      </c>
      <c r="L88" s="43"/>
      <c r="M88" s="43" t="s">
        <v>116</v>
      </c>
    </row>
    <row r="89" spans="1:13" ht="15" x14ac:dyDescent="0.25">
      <c r="A89" s="23"/>
      <c r="B89" s="15"/>
      <c r="C89" s="11"/>
      <c r="D89" s="7" t="s">
        <v>26</v>
      </c>
      <c r="E89" s="42" t="s">
        <v>69</v>
      </c>
      <c r="F89" s="43">
        <v>100</v>
      </c>
      <c r="G89" s="43">
        <v>13.3</v>
      </c>
      <c r="H89" s="43">
        <v>6.1</v>
      </c>
      <c r="I89" s="43">
        <v>14</v>
      </c>
      <c r="J89" s="43">
        <v>105.3</v>
      </c>
      <c r="K89" s="44">
        <v>354.1</v>
      </c>
      <c r="L89" s="43"/>
      <c r="M89" s="43" t="s">
        <v>116</v>
      </c>
    </row>
    <row r="90" spans="1:13" ht="15" customHeight="1" x14ac:dyDescent="0.25">
      <c r="A90" s="23"/>
      <c r="B90" s="15"/>
      <c r="C90" s="11"/>
      <c r="D90" s="7" t="s">
        <v>27</v>
      </c>
      <c r="E90" s="42" t="s">
        <v>70</v>
      </c>
      <c r="F90" s="43">
        <v>200</v>
      </c>
      <c r="G90" s="43">
        <v>5.0999999999999996</v>
      </c>
      <c r="H90" s="43">
        <v>7.1</v>
      </c>
      <c r="I90" s="43">
        <v>26.8</v>
      </c>
      <c r="J90" s="43">
        <v>188.8</v>
      </c>
      <c r="K90" s="44" t="s">
        <v>73</v>
      </c>
      <c r="L90" s="43"/>
      <c r="M90" s="43" t="s">
        <v>116</v>
      </c>
    </row>
    <row r="91" spans="1:13" ht="15" x14ac:dyDescent="0.25">
      <c r="A91" s="23"/>
      <c r="B91" s="15"/>
      <c r="C91" s="11"/>
      <c r="D91" s="7" t="s">
        <v>63</v>
      </c>
      <c r="E91" s="42" t="s">
        <v>71</v>
      </c>
      <c r="F91" s="43">
        <v>90</v>
      </c>
      <c r="G91" s="43">
        <v>5.9</v>
      </c>
      <c r="H91" s="43">
        <v>9.5</v>
      </c>
      <c r="I91" s="43">
        <v>27.2</v>
      </c>
      <c r="J91" s="43">
        <v>219.8</v>
      </c>
      <c r="K91" s="44">
        <v>680</v>
      </c>
      <c r="L91" s="43"/>
      <c r="M91" s="43" t="s">
        <v>116</v>
      </c>
    </row>
    <row r="92" spans="1:13" ht="15" x14ac:dyDescent="0.25">
      <c r="A92" s="23"/>
      <c r="B92" s="15"/>
      <c r="C92" s="11"/>
      <c r="D92" s="7" t="s">
        <v>28</v>
      </c>
      <c r="E92" s="42" t="s">
        <v>72</v>
      </c>
      <c r="F92" s="43">
        <v>200</v>
      </c>
      <c r="G92" s="43">
        <v>0.3</v>
      </c>
      <c r="H92" s="43">
        <v>0.1</v>
      </c>
      <c r="I92" s="43">
        <v>16.100000000000001</v>
      </c>
      <c r="J92" s="43">
        <v>105.8</v>
      </c>
      <c r="K92" s="44">
        <v>851.01</v>
      </c>
      <c r="L92" s="43"/>
      <c r="M92" s="43" t="s">
        <v>116</v>
      </c>
    </row>
    <row r="93" spans="1:13" ht="15" x14ac:dyDescent="0.25">
      <c r="A93" s="23"/>
      <c r="B93" s="15"/>
      <c r="C93" s="11"/>
      <c r="D93" s="7" t="s">
        <v>29</v>
      </c>
      <c r="E93" s="42" t="s">
        <v>46</v>
      </c>
      <c r="F93" s="43">
        <v>60</v>
      </c>
      <c r="G93" s="43">
        <v>4.5999999999999996</v>
      </c>
      <c r="H93" s="43">
        <v>0.5</v>
      </c>
      <c r="I93" s="43">
        <v>29.5</v>
      </c>
      <c r="J93" s="43">
        <v>141</v>
      </c>
      <c r="K93" s="44">
        <v>875.02</v>
      </c>
      <c r="L93" s="43"/>
      <c r="M93" s="43" t="s">
        <v>116</v>
      </c>
    </row>
    <row r="94" spans="1:13" ht="15" x14ac:dyDescent="0.25">
      <c r="A94" s="23"/>
      <c r="B94" s="15"/>
      <c r="C94" s="11"/>
      <c r="D94" s="7" t="s">
        <v>30</v>
      </c>
      <c r="E94" s="42" t="s">
        <v>47</v>
      </c>
      <c r="F94" s="43">
        <v>40</v>
      </c>
      <c r="G94" s="43">
        <v>1.2</v>
      </c>
      <c r="H94" s="43">
        <v>0.4</v>
      </c>
      <c r="I94" s="43">
        <v>6.4</v>
      </c>
      <c r="J94" s="43">
        <v>30.4</v>
      </c>
      <c r="K94" s="44">
        <v>876.02</v>
      </c>
      <c r="L94" s="43"/>
      <c r="M94" s="43" t="s">
        <v>116</v>
      </c>
    </row>
    <row r="95" spans="1:13" ht="15" x14ac:dyDescent="0.2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  <c r="M95" s="43"/>
    </row>
    <row r="96" spans="1:13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  <c r="M96" s="43"/>
    </row>
    <row r="97" spans="1:13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  <c r="M97" s="43"/>
    </row>
    <row r="98" spans="1:13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  <c r="M98" s="43"/>
    </row>
    <row r="99" spans="1:13" ht="15" x14ac:dyDescent="0.25">
      <c r="A99" s="24"/>
      <c r="B99" s="17"/>
      <c r="C99" s="8"/>
      <c r="D99" s="18" t="s">
        <v>31</v>
      </c>
      <c r="E99" s="9"/>
      <c r="F99" s="19">
        <f>SUM(F88:F98)</f>
        <v>960</v>
      </c>
      <c r="G99" s="19">
        <f t="shared" ref="G99" si="35">SUM(G88:G98)</f>
        <v>34.6</v>
      </c>
      <c r="H99" s="19">
        <f t="shared" ref="H99" si="36">SUM(H88:H98)</f>
        <v>32.1</v>
      </c>
      <c r="I99" s="19">
        <f t="shared" ref="I99" si="37">SUM(I88:I98)</f>
        <v>142.20000000000002</v>
      </c>
      <c r="J99" s="19">
        <f t="shared" ref="J99:L99" si="38">SUM(J88:J98)</f>
        <v>933.8</v>
      </c>
      <c r="K99" s="25"/>
      <c r="L99" s="19">
        <f t="shared" si="38"/>
        <v>0</v>
      </c>
      <c r="M99" s="19"/>
    </row>
    <row r="100" spans="1:13" ht="15.75" customHeight="1" thickBot="1" x14ac:dyDescent="0.25">
      <c r="A100" s="29">
        <f>A78</f>
        <v>1</v>
      </c>
      <c r="B100" s="30">
        <f>B78</f>
        <v>4</v>
      </c>
      <c r="C100" s="61" t="s">
        <v>4</v>
      </c>
      <c r="D100" s="62"/>
      <c r="E100" s="31"/>
      <c r="F100" s="32">
        <f>F87+F99</f>
        <v>1510</v>
      </c>
      <c r="G100" s="32">
        <f t="shared" ref="G100" si="39">G87+G99</f>
        <v>54.400000000000006</v>
      </c>
      <c r="H100" s="32">
        <f t="shared" ref="H100" si="40">H87+H99</f>
        <v>54.900000000000006</v>
      </c>
      <c r="I100" s="32">
        <f t="shared" ref="I100" si="41">I87+I99</f>
        <v>238.60000000000002</v>
      </c>
      <c r="J100" s="32">
        <f t="shared" ref="J100:L100" si="42">J87+J99</f>
        <v>1675.4</v>
      </c>
      <c r="K100" s="32"/>
      <c r="L100" s="32">
        <f t="shared" si="42"/>
        <v>0</v>
      </c>
      <c r="M100" s="32"/>
    </row>
    <row r="101" spans="1:13" ht="15" x14ac:dyDescent="0.25">
      <c r="A101" s="20">
        <v>1</v>
      </c>
      <c r="B101" s="21">
        <v>5</v>
      </c>
      <c r="C101" s="22" t="s">
        <v>20</v>
      </c>
      <c r="D101" s="5" t="s">
        <v>29</v>
      </c>
      <c r="E101" s="39" t="s">
        <v>38</v>
      </c>
      <c r="F101" s="40">
        <v>60</v>
      </c>
      <c r="G101" s="40">
        <v>8.3000000000000007</v>
      </c>
      <c r="H101" s="40">
        <v>5.6</v>
      </c>
      <c r="I101" s="40">
        <v>19.7</v>
      </c>
      <c r="J101" s="40">
        <v>154</v>
      </c>
      <c r="K101" s="41">
        <v>703.19</v>
      </c>
      <c r="L101" s="40"/>
      <c r="M101" s="40" t="s">
        <v>116</v>
      </c>
    </row>
    <row r="102" spans="1:13" ht="15" x14ac:dyDescent="0.25">
      <c r="A102" s="23"/>
      <c r="B102" s="15"/>
      <c r="C102" s="11"/>
      <c r="D102" s="6" t="s">
        <v>21</v>
      </c>
      <c r="E102" s="42" t="s">
        <v>74</v>
      </c>
      <c r="F102" s="43">
        <v>260</v>
      </c>
      <c r="G102" s="43">
        <v>11.1</v>
      </c>
      <c r="H102" s="43">
        <v>13.8</v>
      </c>
      <c r="I102" s="43">
        <v>47.6</v>
      </c>
      <c r="J102" s="43">
        <v>345.5</v>
      </c>
      <c r="K102" s="44">
        <v>513.04999999999995</v>
      </c>
      <c r="L102" s="43"/>
      <c r="M102" s="51" t="s">
        <v>116</v>
      </c>
    </row>
    <row r="103" spans="1:13" ht="15" x14ac:dyDescent="0.25">
      <c r="A103" s="23"/>
      <c r="B103" s="15"/>
      <c r="C103" s="11"/>
      <c r="D103" s="7" t="s">
        <v>23</v>
      </c>
      <c r="E103" s="42" t="s">
        <v>75</v>
      </c>
      <c r="F103" s="43">
        <v>120</v>
      </c>
      <c r="G103" s="43">
        <v>0.5</v>
      </c>
      <c r="H103" s="43">
        <v>0.5</v>
      </c>
      <c r="I103" s="43">
        <v>15.6</v>
      </c>
      <c r="J103" s="43">
        <v>151.6</v>
      </c>
      <c r="K103" s="44">
        <v>877.05</v>
      </c>
      <c r="L103" s="43"/>
      <c r="M103" s="43" t="s">
        <v>116</v>
      </c>
    </row>
    <row r="104" spans="1:13" ht="15" x14ac:dyDescent="0.25">
      <c r="A104" s="23"/>
      <c r="B104" s="15"/>
      <c r="C104" s="11"/>
      <c r="D104" s="7" t="s">
        <v>22</v>
      </c>
      <c r="E104" s="42" t="s">
        <v>76</v>
      </c>
      <c r="F104" s="43">
        <v>200</v>
      </c>
      <c r="G104" s="43">
        <v>0.2</v>
      </c>
      <c r="H104" s="43">
        <v>0.8</v>
      </c>
      <c r="I104" s="43">
        <v>15.8</v>
      </c>
      <c r="J104" s="43">
        <v>72.2</v>
      </c>
      <c r="K104" s="44">
        <v>833.1</v>
      </c>
      <c r="L104" s="43"/>
      <c r="M104" s="51" t="s">
        <v>116</v>
      </c>
    </row>
    <row r="105" spans="1:13" ht="15" x14ac:dyDescent="0.2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  <c r="M105" s="43"/>
    </row>
    <row r="106" spans="1:13" ht="15" x14ac:dyDescent="0.25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  <c r="M106" s="43"/>
    </row>
    <row r="107" spans="1:13" ht="15" x14ac:dyDescent="0.2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  <c r="M107" s="43"/>
    </row>
    <row r="108" spans="1:13" ht="15" x14ac:dyDescent="0.2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  <c r="M108" s="43"/>
    </row>
    <row r="109" spans="1:13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  <c r="M109" s="43"/>
    </row>
    <row r="110" spans="1:13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  <c r="M110" s="43"/>
    </row>
    <row r="111" spans="1:13" ht="15" x14ac:dyDescent="0.25">
      <c r="A111" s="24"/>
      <c r="B111" s="17"/>
      <c r="C111" s="8"/>
      <c r="D111" s="18" t="s">
        <v>31</v>
      </c>
      <c r="E111" s="9"/>
      <c r="F111" s="19">
        <f>SUM(F101:F110)</f>
        <v>640</v>
      </c>
      <c r="G111" s="19">
        <f t="shared" ref="G111" si="43">SUM(G101:G110)</f>
        <v>20.099999999999998</v>
      </c>
      <c r="H111" s="19">
        <f t="shared" ref="H111" si="44">SUM(H101:H110)</f>
        <v>20.7</v>
      </c>
      <c r="I111" s="19">
        <f t="shared" ref="I111" si="45">SUM(I101:I110)</f>
        <v>98.699999999999989</v>
      </c>
      <c r="J111" s="19">
        <f t="shared" ref="J111:L111" si="46">SUM(J101:J110)</f>
        <v>723.30000000000007</v>
      </c>
      <c r="K111" s="25"/>
      <c r="L111" s="19">
        <f t="shared" si="46"/>
        <v>0</v>
      </c>
      <c r="M111" s="19"/>
    </row>
    <row r="112" spans="1:13" ht="15" x14ac:dyDescent="0.25">
      <c r="A112" s="26">
        <f>A101</f>
        <v>1</v>
      </c>
      <c r="B112" s="13">
        <f>B101</f>
        <v>5</v>
      </c>
      <c r="C112" s="10" t="s">
        <v>24</v>
      </c>
      <c r="D112" s="7" t="s">
        <v>25</v>
      </c>
      <c r="E112" s="42" t="s">
        <v>77</v>
      </c>
      <c r="F112" s="43">
        <v>250</v>
      </c>
      <c r="G112" s="43">
        <v>5.8</v>
      </c>
      <c r="H112" s="43">
        <v>6.5</v>
      </c>
      <c r="I112" s="43">
        <v>14.7</v>
      </c>
      <c r="J112" s="43">
        <v>89.6</v>
      </c>
      <c r="K112" s="44">
        <v>36.01</v>
      </c>
      <c r="L112" s="43"/>
      <c r="M112" s="43" t="s">
        <v>116</v>
      </c>
    </row>
    <row r="113" spans="1:13" ht="15" x14ac:dyDescent="0.25">
      <c r="A113" s="23"/>
      <c r="B113" s="15"/>
      <c r="C113" s="11"/>
      <c r="D113" s="7" t="s">
        <v>26</v>
      </c>
      <c r="E113" s="42" t="s">
        <v>78</v>
      </c>
      <c r="F113" s="43">
        <v>100</v>
      </c>
      <c r="G113" s="43">
        <v>8.5</v>
      </c>
      <c r="H113" s="43">
        <v>9.5</v>
      </c>
      <c r="I113" s="43">
        <v>0.1</v>
      </c>
      <c r="J113" s="43">
        <v>195.5</v>
      </c>
      <c r="K113" s="44">
        <v>309</v>
      </c>
      <c r="L113" s="43"/>
      <c r="M113" s="43" t="s">
        <v>116</v>
      </c>
    </row>
    <row r="114" spans="1:13" ht="15" customHeight="1" x14ac:dyDescent="0.25">
      <c r="A114" s="23"/>
      <c r="B114" s="15"/>
      <c r="C114" s="11"/>
      <c r="D114" s="7" t="s">
        <v>27</v>
      </c>
      <c r="E114" s="42" t="s">
        <v>79</v>
      </c>
      <c r="F114" s="43">
        <v>200</v>
      </c>
      <c r="G114" s="43">
        <v>6.4</v>
      </c>
      <c r="H114" s="43">
        <v>7</v>
      </c>
      <c r="I114" s="43">
        <v>32.200000000000003</v>
      </c>
      <c r="J114" s="43">
        <v>187.6</v>
      </c>
      <c r="K114" s="44" t="s">
        <v>82</v>
      </c>
      <c r="L114" s="43"/>
      <c r="M114" s="43" t="s">
        <v>116</v>
      </c>
    </row>
    <row r="115" spans="1:13" ht="15" x14ac:dyDescent="0.25">
      <c r="A115" s="23"/>
      <c r="B115" s="15"/>
      <c r="C115" s="11"/>
      <c r="D115" s="7" t="s">
        <v>63</v>
      </c>
      <c r="E115" s="42" t="s">
        <v>80</v>
      </c>
      <c r="F115" s="43">
        <v>65</v>
      </c>
      <c r="G115" s="43">
        <v>5.9</v>
      </c>
      <c r="H115" s="43">
        <v>7.2</v>
      </c>
      <c r="I115" s="43">
        <v>37.200000000000003</v>
      </c>
      <c r="J115" s="43">
        <v>299.8</v>
      </c>
      <c r="K115" s="44">
        <v>670</v>
      </c>
      <c r="L115" s="43"/>
      <c r="M115" s="43" t="s">
        <v>116</v>
      </c>
    </row>
    <row r="116" spans="1:13" ht="15" x14ac:dyDescent="0.25">
      <c r="A116" s="23"/>
      <c r="B116" s="15"/>
      <c r="C116" s="11"/>
      <c r="D116" s="7" t="s">
        <v>28</v>
      </c>
      <c r="E116" s="42" t="s">
        <v>81</v>
      </c>
      <c r="F116" s="43">
        <v>200</v>
      </c>
      <c r="G116" s="43"/>
      <c r="H116" s="43"/>
      <c r="I116" s="43">
        <v>19.399999999999999</v>
      </c>
      <c r="J116" s="43">
        <v>78</v>
      </c>
      <c r="K116" s="44">
        <v>834.01</v>
      </c>
      <c r="L116" s="43"/>
      <c r="M116" s="43" t="s">
        <v>116</v>
      </c>
    </row>
    <row r="117" spans="1:13" ht="15" x14ac:dyDescent="0.25">
      <c r="A117" s="23"/>
      <c r="B117" s="15"/>
      <c r="C117" s="11"/>
      <c r="D117" s="7" t="s">
        <v>29</v>
      </c>
      <c r="E117" s="42" t="s">
        <v>46</v>
      </c>
      <c r="F117" s="43">
        <v>60</v>
      </c>
      <c r="G117" s="43">
        <v>4.5999999999999996</v>
      </c>
      <c r="H117" s="43">
        <v>0.5</v>
      </c>
      <c r="I117" s="43">
        <v>29.5</v>
      </c>
      <c r="J117" s="43">
        <v>141</v>
      </c>
      <c r="K117" s="44">
        <v>875.02</v>
      </c>
      <c r="L117" s="43"/>
      <c r="M117" s="43" t="s">
        <v>116</v>
      </c>
    </row>
    <row r="118" spans="1:13" ht="15" x14ac:dyDescent="0.25">
      <c r="A118" s="23"/>
      <c r="B118" s="15"/>
      <c r="C118" s="11"/>
      <c r="D118" s="7" t="s">
        <v>30</v>
      </c>
      <c r="E118" s="42" t="s">
        <v>47</v>
      </c>
      <c r="F118" s="43">
        <v>40</v>
      </c>
      <c r="G118" s="43">
        <v>1.2</v>
      </c>
      <c r="H118" s="43">
        <v>0.4</v>
      </c>
      <c r="I118" s="43">
        <v>6.4</v>
      </c>
      <c r="J118" s="43">
        <v>30.4</v>
      </c>
      <c r="K118" s="44">
        <v>876.02</v>
      </c>
      <c r="L118" s="43"/>
      <c r="M118" s="43" t="s">
        <v>116</v>
      </c>
    </row>
    <row r="119" spans="1:13" ht="15" x14ac:dyDescent="0.2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  <c r="M119" s="43"/>
    </row>
    <row r="120" spans="1:13" ht="15" x14ac:dyDescent="0.2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  <c r="M120" s="43"/>
    </row>
    <row r="121" spans="1:13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  <c r="M121" s="43"/>
    </row>
    <row r="122" spans="1:13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  <c r="M122" s="43"/>
    </row>
    <row r="123" spans="1:13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  <c r="M123" s="43"/>
    </row>
    <row r="124" spans="1:13" ht="15" x14ac:dyDescent="0.25">
      <c r="A124" s="24"/>
      <c r="B124" s="17"/>
      <c r="C124" s="8"/>
      <c r="D124" s="18" t="s">
        <v>31</v>
      </c>
      <c r="E124" s="9"/>
      <c r="F124" s="19">
        <f>SUM(F112:F123)</f>
        <v>915</v>
      </c>
      <c r="G124" s="19">
        <f t="shared" ref="G124" si="47">SUM(G112:G123)</f>
        <v>32.400000000000006</v>
      </c>
      <c r="H124" s="19">
        <f t="shared" ref="H124" si="48">SUM(H112:H123)</f>
        <v>31.099999999999998</v>
      </c>
      <c r="I124" s="19">
        <f t="shared" ref="I124" si="49">SUM(I112:I123)</f>
        <v>139.5</v>
      </c>
      <c r="J124" s="19">
        <f t="shared" ref="J124:L124" si="50">SUM(J112:J123)</f>
        <v>1021.9</v>
      </c>
      <c r="K124" s="25"/>
      <c r="L124" s="19">
        <f t="shared" si="50"/>
        <v>0</v>
      </c>
      <c r="M124" s="19"/>
    </row>
    <row r="125" spans="1:13" ht="15.75" customHeight="1" thickBot="1" x14ac:dyDescent="0.25">
      <c r="A125" s="29">
        <f>A101</f>
        <v>1</v>
      </c>
      <c r="B125" s="30">
        <f>B101</f>
        <v>5</v>
      </c>
      <c r="C125" s="61" t="s">
        <v>4</v>
      </c>
      <c r="D125" s="62"/>
      <c r="E125" s="31"/>
      <c r="F125" s="32">
        <f>F111+F124</f>
        <v>1555</v>
      </c>
      <c r="G125" s="32">
        <f t="shared" ref="G125" si="51">G111+G124</f>
        <v>52.5</v>
      </c>
      <c r="H125" s="32">
        <f t="shared" ref="H125" si="52">H111+H124</f>
        <v>51.8</v>
      </c>
      <c r="I125" s="32">
        <f t="shared" ref="I125" si="53">I111+I124</f>
        <v>238.2</v>
      </c>
      <c r="J125" s="32">
        <f t="shared" ref="J125:L125" si="54">J111+J124</f>
        <v>1745.2</v>
      </c>
      <c r="K125" s="32"/>
      <c r="L125" s="32">
        <f t="shared" si="54"/>
        <v>0</v>
      </c>
      <c r="M125" s="32"/>
    </row>
    <row r="126" spans="1:13" ht="15" x14ac:dyDescent="0.25">
      <c r="A126" s="20">
        <v>2</v>
      </c>
      <c r="B126" s="21">
        <v>1</v>
      </c>
      <c r="C126" s="22" t="s">
        <v>20</v>
      </c>
      <c r="D126" s="5" t="s">
        <v>29</v>
      </c>
      <c r="E126" s="39" t="s">
        <v>64</v>
      </c>
      <c r="F126" s="40">
        <v>65</v>
      </c>
      <c r="G126" s="40">
        <v>5.0999999999999996</v>
      </c>
      <c r="H126" s="40">
        <v>6.6</v>
      </c>
      <c r="I126" s="40">
        <v>19.8</v>
      </c>
      <c r="J126" s="40">
        <v>160.1</v>
      </c>
      <c r="K126" s="41">
        <v>702.25</v>
      </c>
      <c r="L126" s="40"/>
      <c r="M126" s="40" t="s">
        <v>116</v>
      </c>
    </row>
    <row r="127" spans="1:13" ht="15" x14ac:dyDescent="0.25">
      <c r="A127" s="23"/>
      <c r="B127" s="15"/>
      <c r="C127" s="11"/>
      <c r="D127" s="6" t="s">
        <v>21</v>
      </c>
      <c r="E127" s="42" t="s">
        <v>83</v>
      </c>
      <c r="F127" s="43">
        <v>260</v>
      </c>
      <c r="G127" s="43">
        <v>8.6999999999999993</v>
      </c>
      <c r="H127" s="43">
        <v>11.1</v>
      </c>
      <c r="I127" s="43">
        <v>39.299999999999997</v>
      </c>
      <c r="J127" s="43">
        <v>224.3</v>
      </c>
      <c r="K127" s="44">
        <v>517.05999999999995</v>
      </c>
      <c r="L127" s="43"/>
      <c r="M127" s="43" t="s">
        <v>116</v>
      </c>
    </row>
    <row r="128" spans="1:13" ht="15" x14ac:dyDescent="0.25">
      <c r="A128" s="23"/>
      <c r="B128" s="15"/>
      <c r="C128" s="11"/>
      <c r="D128" s="7" t="s">
        <v>63</v>
      </c>
      <c r="E128" s="42" t="s">
        <v>66</v>
      </c>
      <c r="F128" s="43">
        <v>25</v>
      </c>
      <c r="G128" s="43">
        <v>5.7</v>
      </c>
      <c r="H128" s="43">
        <v>7.1</v>
      </c>
      <c r="I128" s="43">
        <v>22.3</v>
      </c>
      <c r="J128" s="43">
        <v>246</v>
      </c>
      <c r="K128" s="44">
        <v>593</v>
      </c>
      <c r="L128" s="43"/>
      <c r="M128" s="43" t="s">
        <v>116</v>
      </c>
    </row>
    <row r="129" spans="1:13" ht="15" x14ac:dyDescent="0.25">
      <c r="A129" s="23"/>
      <c r="B129" s="15"/>
      <c r="C129" s="11"/>
      <c r="D129" s="7" t="s">
        <v>22</v>
      </c>
      <c r="E129" s="42" t="s">
        <v>57</v>
      </c>
      <c r="F129" s="43">
        <v>200</v>
      </c>
      <c r="G129" s="43">
        <v>0.5</v>
      </c>
      <c r="H129" s="43">
        <v>0.2</v>
      </c>
      <c r="I129" s="43">
        <v>22.2</v>
      </c>
      <c r="J129" s="43">
        <v>102.5</v>
      </c>
      <c r="K129" s="44">
        <v>833.14</v>
      </c>
      <c r="L129" s="43"/>
      <c r="M129" s="43" t="s">
        <v>116</v>
      </c>
    </row>
    <row r="130" spans="1:13" ht="15" x14ac:dyDescent="0.25">
      <c r="A130" s="23"/>
      <c r="B130" s="15"/>
      <c r="C130" s="11"/>
      <c r="D130" s="7"/>
      <c r="E130" s="42"/>
      <c r="F130" s="43"/>
      <c r="G130" s="43"/>
      <c r="H130" s="43"/>
      <c r="I130" s="43"/>
      <c r="J130" s="43"/>
      <c r="K130" s="44"/>
      <c r="L130" s="43"/>
      <c r="M130" s="43"/>
    </row>
    <row r="131" spans="1:13" ht="15" x14ac:dyDescent="0.25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  <c r="M131" s="43"/>
    </row>
    <row r="132" spans="1:13" ht="15" x14ac:dyDescent="0.2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  <c r="M132" s="43"/>
    </row>
    <row r="133" spans="1:13" ht="15" x14ac:dyDescent="0.2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  <c r="M133" s="43"/>
    </row>
    <row r="134" spans="1:13" ht="15" x14ac:dyDescent="0.2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  <c r="M134" s="43"/>
    </row>
    <row r="135" spans="1:13" ht="15" x14ac:dyDescent="0.25">
      <c r="A135" s="24"/>
      <c r="B135" s="17"/>
      <c r="C135" s="8"/>
      <c r="D135" s="18" t="s">
        <v>31</v>
      </c>
      <c r="E135" s="9"/>
      <c r="F135" s="19">
        <f>SUM(F126:F134)</f>
        <v>550</v>
      </c>
      <c r="G135" s="19">
        <f t="shared" ref="G135:J135" si="55">SUM(G126:G134)</f>
        <v>20</v>
      </c>
      <c r="H135" s="19">
        <f t="shared" si="55"/>
        <v>24.999999999999996</v>
      </c>
      <c r="I135" s="19">
        <f t="shared" si="55"/>
        <v>103.6</v>
      </c>
      <c r="J135" s="19">
        <f t="shared" si="55"/>
        <v>732.9</v>
      </c>
      <c r="K135" s="25"/>
      <c r="L135" s="19">
        <f t="shared" ref="L135" si="56">SUM(L126:L134)</f>
        <v>0</v>
      </c>
      <c r="M135" s="19"/>
    </row>
    <row r="136" spans="1:13" ht="15" x14ac:dyDescent="0.25">
      <c r="A136" s="26">
        <f>A126</f>
        <v>2</v>
      </c>
      <c r="B136" s="13">
        <f>B126</f>
        <v>1</v>
      </c>
      <c r="C136" s="10" t="s">
        <v>24</v>
      </c>
      <c r="D136" s="7" t="s">
        <v>25</v>
      </c>
      <c r="E136" s="42" t="s">
        <v>84</v>
      </c>
      <c r="F136" s="43">
        <v>260</v>
      </c>
      <c r="G136" s="43">
        <v>4.5</v>
      </c>
      <c r="H136" s="43">
        <v>3.7</v>
      </c>
      <c r="I136" s="43">
        <v>14.7</v>
      </c>
      <c r="J136" s="43">
        <v>110.2</v>
      </c>
      <c r="K136" s="44">
        <v>76.040000000000006</v>
      </c>
      <c r="L136" s="43"/>
      <c r="M136" s="43" t="s">
        <v>116</v>
      </c>
    </row>
    <row r="137" spans="1:13" ht="15" x14ac:dyDescent="0.25">
      <c r="A137" s="23"/>
      <c r="B137" s="15"/>
      <c r="C137" s="11"/>
      <c r="D137" s="7" t="s">
        <v>26</v>
      </c>
      <c r="E137" s="42" t="s">
        <v>85</v>
      </c>
      <c r="F137" s="43">
        <v>100</v>
      </c>
      <c r="G137" s="43">
        <v>10.199999999999999</v>
      </c>
      <c r="H137" s="43">
        <v>12.1</v>
      </c>
      <c r="I137" s="43">
        <v>24.4</v>
      </c>
      <c r="J137" s="43">
        <v>196.8</v>
      </c>
      <c r="K137" s="44">
        <v>240</v>
      </c>
      <c r="L137" s="43"/>
      <c r="M137" s="43" t="s">
        <v>116</v>
      </c>
    </row>
    <row r="138" spans="1:13" ht="15" customHeight="1" x14ac:dyDescent="0.25">
      <c r="A138" s="23"/>
      <c r="B138" s="15"/>
      <c r="C138" s="11"/>
      <c r="D138" s="7" t="s">
        <v>27</v>
      </c>
      <c r="E138" s="42" t="s">
        <v>79</v>
      </c>
      <c r="F138" s="43">
        <v>215</v>
      </c>
      <c r="G138" s="43">
        <v>6.4</v>
      </c>
      <c r="H138" s="43">
        <v>7</v>
      </c>
      <c r="I138" s="43">
        <v>32.200000000000003</v>
      </c>
      <c r="J138" s="43">
        <v>147.6</v>
      </c>
      <c r="K138" s="44" t="s">
        <v>82</v>
      </c>
      <c r="L138" s="43"/>
      <c r="M138" s="43" t="s">
        <v>116</v>
      </c>
    </row>
    <row r="139" spans="1:13" ht="15" x14ac:dyDescent="0.25">
      <c r="A139" s="23"/>
      <c r="B139" s="15"/>
      <c r="C139" s="11"/>
      <c r="D139" s="7" t="s">
        <v>63</v>
      </c>
      <c r="E139" s="42" t="s">
        <v>86</v>
      </c>
      <c r="F139" s="43">
        <v>60</v>
      </c>
      <c r="G139" s="43">
        <v>5.9</v>
      </c>
      <c r="H139" s="43">
        <v>7.5</v>
      </c>
      <c r="I139" s="43">
        <v>22.7</v>
      </c>
      <c r="J139" s="43">
        <v>289.8</v>
      </c>
      <c r="K139" s="44">
        <v>682</v>
      </c>
      <c r="L139" s="43"/>
      <c r="M139" s="43" t="s">
        <v>116</v>
      </c>
    </row>
    <row r="140" spans="1:13" ht="15" x14ac:dyDescent="0.25">
      <c r="A140" s="23"/>
      <c r="B140" s="15"/>
      <c r="C140" s="11"/>
      <c r="D140" s="7" t="s">
        <v>28</v>
      </c>
      <c r="E140" s="42" t="s">
        <v>87</v>
      </c>
      <c r="F140" s="43">
        <v>200</v>
      </c>
      <c r="G140" s="43">
        <v>0.2</v>
      </c>
      <c r="H140" s="43">
        <v>0.2</v>
      </c>
      <c r="I140" s="43">
        <v>14.9</v>
      </c>
      <c r="J140" s="43">
        <v>114.6</v>
      </c>
      <c r="K140" s="44">
        <v>856</v>
      </c>
      <c r="L140" s="43"/>
      <c r="M140" s="43" t="s">
        <v>116</v>
      </c>
    </row>
    <row r="141" spans="1:13" ht="15" x14ac:dyDescent="0.25">
      <c r="A141" s="23"/>
      <c r="B141" s="15"/>
      <c r="C141" s="11"/>
      <c r="D141" s="7" t="s">
        <v>29</v>
      </c>
      <c r="E141" s="42" t="s">
        <v>46</v>
      </c>
      <c r="F141" s="43">
        <v>60</v>
      </c>
      <c r="G141" s="43">
        <v>4.5999999999999996</v>
      </c>
      <c r="H141" s="43">
        <v>0.5</v>
      </c>
      <c r="I141" s="43">
        <v>29.5</v>
      </c>
      <c r="J141" s="43">
        <v>141</v>
      </c>
      <c r="K141" s="44">
        <v>875.02</v>
      </c>
      <c r="L141" s="43"/>
      <c r="M141" s="43" t="s">
        <v>116</v>
      </c>
    </row>
    <row r="142" spans="1:13" ht="15" x14ac:dyDescent="0.25">
      <c r="A142" s="23"/>
      <c r="B142" s="15"/>
      <c r="C142" s="11"/>
      <c r="D142" s="7" t="s">
        <v>30</v>
      </c>
      <c r="E142" s="42" t="s">
        <v>47</v>
      </c>
      <c r="F142" s="43">
        <v>40</v>
      </c>
      <c r="G142" s="43">
        <v>1.2</v>
      </c>
      <c r="H142" s="43">
        <v>0.4</v>
      </c>
      <c r="I142" s="43">
        <v>6.4</v>
      </c>
      <c r="J142" s="43">
        <v>30.4</v>
      </c>
      <c r="K142" s="44">
        <v>876.02</v>
      </c>
      <c r="L142" s="43"/>
      <c r="M142" s="43" t="s">
        <v>116</v>
      </c>
    </row>
    <row r="143" spans="1:13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  <c r="M143" s="43"/>
    </row>
    <row r="144" spans="1:13" ht="15" x14ac:dyDescent="0.2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  <c r="M144" s="43"/>
    </row>
    <row r="145" spans="1:13" ht="15" x14ac:dyDescent="0.2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  <c r="M145" s="43"/>
    </row>
    <row r="146" spans="1:13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  <c r="M146" s="43"/>
    </row>
    <row r="147" spans="1:13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  <c r="M147" s="43"/>
    </row>
    <row r="148" spans="1:13" ht="15" x14ac:dyDescent="0.25">
      <c r="A148" s="24"/>
      <c r="B148" s="17"/>
      <c r="C148" s="8"/>
      <c r="D148" s="18" t="s">
        <v>31</v>
      </c>
      <c r="E148" s="9"/>
      <c r="F148" s="19">
        <f>SUM(F136:F147)</f>
        <v>935</v>
      </c>
      <c r="G148" s="19">
        <f t="shared" ref="G148:J148" si="57">SUM(G136:G147)</f>
        <v>33</v>
      </c>
      <c r="H148" s="19">
        <f t="shared" si="57"/>
        <v>31.4</v>
      </c>
      <c r="I148" s="19">
        <f t="shared" si="57"/>
        <v>144.80000000000001</v>
      </c>
      <c r="J148" s="19">
        <f t="shared" si="57"/>
        <v>1030.4000000000001</v>
      </c>
      <c r="K148" s="25"/>
      <c r="L148" s="19">
        <f t="shared" ref="L148" si="58">SUM(L136:L147)</f>
        <v>0</v>
      </c>
      <c r="M148" s="19"/>
    </row>
    <row r="149" spans="1:13" ht="15.75" thickBot="1" x14ac:dyDescent="0.25">
      <c r="A149" s="29">
        <f>A126</f>
        <v>2</v>
      </c>
      <c r="B149" s="30">
        <f>B126</f>
        <v>1</v>
      </c>
      <c r="C149" s="61" t="s">
        <v>4</v>
      </c>
      <c r="D149" s="62"/>
      <c r="E149" s="31"/>
      <c r="F149" s="32">
        <f>F135+F148</f>
        <v>1485</v>
      </c>
      <c r="G149" s="32">
        <f t="shared" ref="G149" si="59">G135+G148</f>
        <v>53</v>
      </c>
      <c r="H149" s="32">
        <f t="shared" ref="H149" si="60">H135+H148</f>
        <v>56.399999999999991</v>
      </c>
      <c r="I149" s="32">
        <f t="shared" ref="I149" si="61">I135+I148</f>
        <v>248.4</v>
      </c>
      <c r="J149" s="32">
        <f t="shared" ref="J149:L149" si="62">J135+J148</f>
        <v>1763.3000000000002</v>
      </c>
      <c r="K149" s="32"/>
      <c r="L149" s="32">
        <f t="shared" si="62"/>
        <v>0</v>
      </c>
      <c r="M149" s="32"/>
    </row>
    <row r="150" spans="1:13" ht="15" x14ac:dyDescent="0.25">
      <c r="A150" s="14">
        <v>2</v>
      </c>
      <c r="B150" s="15">
        <v>2</v>
      </c>
      <c r="C150" s="22" t="s">
        <v>20</v>
      </c>
      <c r="D150" s="5" t="s">
        <v>29</v>
      </c>
      <c r="E150" s="39" t="s">
        <v>38</v>
      </c>
      <c r="F150" s="40">
        <v>60</v>
      </c>
      <c r="G150" s="40">
        <v>8.3000000000000007</v>
      </c>
      <c r="H150" s="40">
        <v>5.6</v>
      </c>
      <c r="I150" s="40">
        <v>19.7</v>
      </c>
      <c r="J150" s="40">
        <v>154</v>
      </c>
      <c r="K150" s="41">
        <v>703.17</v>
      </c>
      <c r="L150" s="40"/>
      <c r="M150" s="40" t="s">
        <v>116</v>
      </c>
    </row>
    <row r="151" spans="1:13" ht="15" x14ac:dyDescent="0.25">
      <c r="A151" s="14"/>
      <c r="B151" s="15"/>
      <c r="C151" s="11"/>
      <c r="D151" s="6" t="s">
        <v>21</v>
      </c>
      <c r="E151" s="42" t="s">
        <v>74</v>
      </c>
      <c r="F151" s="43">
        <v>260</v>
      </c>
      <c r="G151" s="43">
        <v>11.1</v>
      </c>
      <c r="H151" s="43">
        <v>13.8</v>
      </c>
      <c r="I151" s="43">
        <v>47.6</v>
      </c>
      <c r="J151" s="43">
        <v>345.5</v>
      </c>
      <c r="K151" s="44">
        <v>513.04999999999995</v>
      </c>
      <c r="L151" s="43"/>
      <c r="M151" s="43" t="s">
        <v>116</v>
      </c>
    </row>
    <row r="152" spans="1:13" ht="15" x14ac:dyDescent="0.25">
      <c r="A152" s="14"/>
      <c r="B152" s="15"/>
      <c r="C152" s="11"/>
      <c r="D152" s="7" t="s">
        <v>63</v>
      </c>
      <c r="E152" s="42" t="s">
        <v>88</v>
      </c>
      <c r="F152" s="43">
        <v>40</v>
      </c>
      <c r="G152" s="43">
        <v>3.7</v>
      </c>
      <c r="H152" s="43">
        <v>5.7</v>
      </c>
      <c r="I152" s="43">
        <v>20.3</v>
      </c>
      <c r="J152" s="43">
        <v>148.9</v>
      </c>
      <c r="K152" s="44">
        <v>554.02</v>
      </c>
      <c r="L152" s="43"/>
      <c r="M152" s="43" t="s">
        <v>116</v>
      </c>
    </row>
    <row r="153" spans="1:13" ht="15" x14ac:dyDescent="0.25">
      <c r="A153" s="14"/>
      <c r="B153" s="15"/>
      <c r="C153" s="11"/>
      <c r="D153" s="7" t="s">
        <v>22</v>
      </c>
      <c r="E153" s="42" t="s">
        <v>76</v>
      </c>
      <c r="F153" s="43">
        <v>200</v>
      </c>
      <c r="G153" s="43">
        <v>0.2</v>
      </c>
      <c r="H153" s="43">
        <v>0.8</v>
      </c>
      <c r="I153" s="43">
        <v>15.8</v>
      </c>
      <c r="J153" s="43">
        <v>72.2</v>
      </c>
      <c r="K153" s="44">
        <v>833.1</v>
      </c>
      <c r="L153" s="43"/>
      <c r="M153" s="43" t="s">
        <v>116</v>
      </c>
    </row>
    <row r="154" spans="1:13" ht="15" x14ac:dyDescent="0.25">
      <c r="A154" s="14"/>
      <c r="B154" s="15"/>
      <c r="C154" s="11"/>
      <c r="D154" s="7"/>
      <c r="E154" s="42"/>
      <c r="F154" s="43"/>
      <c r="G154" s="43"/>
      <c r="H154" s="43"/>
      <c r="I154" s="43"/>
      <c r="J154" s="43"/>
      <c r="K154" s="44"/>
      <c r="L154" s="43"/>
      <c r="M154" s="43"/>
    </row>
    <row r="155" spans="1:13" ht="15" x14ac:dyDescent="0.25">
      <c r="A155" s="14"/>
      <c r="B155" s="15"/>
      <c r="C155" s="11"/>
      <c r="D155" s="7"/>
      <c r="E155" s="42"/>
      <c r="F155" s="43"/>
      <c r="G155" s="43"/>
      <c r="H155" s="43"/>
      <c r="I155" s="43"/>
      <c r="J155" s="43"/>
      <c r="K155" s="44"/>
      <c r="L155" s="43"/>
      <c r="M155" s="43"/>
    </row>
    <row r="156" spans="1:13" ht="15" x14ac:dyDescent="0.2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  <c r="M156" s="43"/>
    </row>
    <row r="157" spans="1:13" ht="15" x14ac:dyDescent="0.2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  <c r="M157" s="43"/>
    </row>
    <row r="158" spans="1:13" ht="15" x14ac:dyDescent="0.2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  <c r="M158" s="43"/>
    </row>
    <row r="159" spans="1:13" ht="15" x14ac:dyDescent="0.2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  <c r="M159" s="43"/>
    </row>
    <row r="160" spans="1:13" ht="15" x14ac:dyDescent="0.25">
      <c r="A160" s="16"/>
      <c r="B160" s="17"/>
      <c r="C160" s="8"/>
      <c r="D160" s="18" t="s">
        <v>31</v>
      </c>
      <c r="E160" s="9"/>
      <c r="F160" s="19">
        <f>SUM(F150:F159)</f>
        <v>560</v>
      </c>
      <c r="G160" s="19">
        <f t="shared" ref="G160:J160" si="63">SUM(G150:G159)</f>
        <v>23.299999999999997</v>
      </c>
      <c r="H160" s="19">
        <f t="shared" si="63"/>
        <v>25.9</v>
      </c>
      <c r="I160" s="19">
        <f t="shared" si="63"/>
        <v>103.39999999999999</v>
      </c>
      <c r="J160" s="19">
        <f t="shared" si="63"/>
        <v>720.6</v>
      </c>
      <c r="K160" s="25"/>
      <c r="L160" s="19">
        <f t="shared" ref="L160" si="64">SUM(L150:L159)</f>
        <v>0</v>
      </c>
      <c r="M160" s="19"/>
    </row>
    <row r="161" spans="1:13" ht="15" x14ac:dyDescent="0.25">
      <c r="A161" s="13">
        <f>A150</f>
        <v>2</v>
      </c>
      <c r="B161" s="13">
        <f>B150</f>
        <v>2</v>
      </c>
      <c r="C161" s="10" t="s">
        <v>24</v>
      </c>
      <c r="D161" s="7" t="s">
        <v>25</v>
      </c>
      <c r="E161" s="42" t="s">
        <v>89</v>
      </c>
      <c r="F161" s="43">
        <v>270</v>
      </c>
      <c r="G161" s="43">
        <v>4</v>
      </c>
      <c r="H161" s="43">
        <v>8.3000000000000007</v>
      </c>
      <c r="I161" s="43">
        <v>9.4</v>
      </c>
      <c r="J161" s="43">
        <v>129.19999999999999</v>
      </c>
      <c r="K161" s="44">
        <v>133.03</v>
      </c>
      <c r="L161" s="43"/>
      <c r="M161" s="43" t="s">
        <v>116</v>
      </c>
    </row>
    <row r="162" spans="1:13" s="59" customFormat="1" ht="26.25" customHeight="1" x14ac:dyDescent="0.25">
      <c r="A162" s="52"/>
      <c r="B162" s="53"/>
      <c r="C162" s="54"/>
      <c r="D162" s="55" t="s">
        <v>26</v>
      </c>
      <c r="E162" s="56" t="s">
        <v>90</v>
      </c>
      <c r="F162" s="57">
        <v>280</v>
      </c>
      <c r="G162" s="57">
        <v>21.3</v>
      </c>
      <c r="H162" s="57">
        <v>19.5</v>
      </c>
      <c r="I162" s="57">
        <v>54</v>
      </c>
      <c r="J162" s="57">
        <v>448.3</v>
      </c>
      <c r="K162" s="58" t="s">
        <v>92</v>
      </c>
      <c r="L162" s="57"/>
      <c r="M162" s="57" t="s">
        <v>116</v>
      </c>
    </row>
    <row r="163" spans="1:13" ht="15" x14ac:dyDescent="0.25">
      <c r="A163" s="14"/>
      <c r="B163" s="15"/>
      <c r="C163" s="11"/>
      <c r="D163" s="7" t="s">
        <v>63</v>
      </c>
      <c r="E163" s="42" t="s">
        <v>91</v>
      </c>
      <c r="F163" s="43">
        <v>50</v>
      </c>
      <c r="G163" s="43"/>
      <c r="H163" s="43">
        <v>1.8</v>
      </c>
      <c r="I163" s="43">
        <v>6.5</v>
      </c>
      <c r="J163" s="43">
        <v>43.8</v>
      </c>
      <c r="K163" s="44"/>
      <c r="L163" s="43"/>
      <c r="M163" s="43" t="s">
        <v>116</v>
      </c>
    </row>
    <row r="164" spans="1:13" ht="15" x14ac:dyDescent="0.25">
      <c r="A164" s="14"/>
      <c r="B164" s="15"/>
      <c r="C164" s="11"/>
      <c r="D164" s="7" t="s">
        <v>28</v>
      </c>
      <c r="E164" s="42" t="s">
        <v>72</v>
      </c>
      <c r="F164" s="43">
        <v>200</v>
      </c>
      <c r="G164" s="43">
        <v>0.3</v>
      </c>
      <c r="H164" s="43">
        <v>0.1</v>
      </c>
      <c r="I164" s="43">
        <v>26.1</v>
      </c>
      <c r="J164" s="43">
        <v>105.8</v>
      </c>
      <c r="K164" s="44">
        <v>851.01</v>
      </c>
      <c r="L164" s="43"/>
      <c r="M164" s="43" t="s">
        <v>116</v>
      </c>
    </row>
    <row r="165" spans="1:13" ht="15" x14ac:dyDescent="0.25">
      <c r="A165" s="14"/>
      <c r="B165" s="15"/>
      <c r="C165" s="11"/>
      <c r="D165" s="7" t="s">
        <v>29</v>
      </c>
      <c r="E165" s="42" t="s">
        <v>46</v>
      </c>
      <c r="F165" s="43">
        <v>60</v>
      </c>
      <c r="G165" s="43">
        <v>4.5999999999999996</v>
      </c>
      <c r="H165" s="43">
        <v>0.5</v>
      </c>
      <c r="I165" s="43">
        <v>29.5</v>
      </c>
      <c r="J165" s="43">
        <v>141</v>
      </c>
      <c r="K165" s="44">
        <v>875.02</v>
      </c>
      <c r="L165" s="43"/>
      <c r="M165" s="43" t="s">
        <v>116</v>
      </c>
    </row>
    <row r="166" spans="1:13" ht="15" x14ac:dyDescent="0.25">
      <c r="A166" s="14"/>
      <c r="B166" s="15"/>
      <c r="C166" s="11"/>
      <c r="D166" s="7" t="s">
        <v>30</v>
      </c>
      <c r="E166" s="42" t="s">
        <v>47</v>
      </c>
      <c r="F166" s="43">
        <v>40</v>
      </c>
      <c r="G166" s="43">
        <v>1.2</v>
      </c>
      <c r="H166" s="43">
        <v>0.4</v>
      </c>
      <c r="I166" s="43">
        <v>6.4</v>
      </c>
      <c r="J166" s="43">
        <v>30.4</v>
      </c>
      <c r="K166" s="44">
        <v>876.02</v>
      </c>
      <c r="L166" s="43"/>
      <c r="M166" s="43" t="s">
        <v>116</v>
      </c>
    </row>
    <row r="167" spans="1:13" ht="15" x14ac:dyDescent="0.25">
      <c r="A167" s="14"/>
      <c r="B167" s="15"/>
      <c r="C167" s="11"/>
      <c r="D167" s="7"/>
      <c r="E167" s="42"/>
      <c r="F167" s="43"/>
      <c r="G167" s="43"/>
      <c r="H167" s="43"/>
      <c r="I167" s="43"/>
      <c r="J167" s="43"/>
      <c r="K167" s="44"/>
      <c r="L167" s="43"/>
      <c r="M167" s="43"/>
    </row>
    <row r="168" spans="1:13" ht="15" x14ac:dyDescent="0.2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  <c r="M168" s="43"/>
    </row>
    <row r="169" spans="1:13" ht="15" x14ac:dyDescent="0.2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  <c r="M169" s="43"/>
    </row>
    <row r="170" spans="1:13" ht="15" x14ac:dyDescent="0.2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  <c r="M170" s="43"/>
    </row>
    <row r="171" spans="1:13" ht="15" x14ac:dyDescent="0.2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  <c r="M171" s="43"/>
    </row>
    <row r="172" spans="1:13" ht="15" x14ac:dyDescent="0.2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  <c r="M172" s="43"/>
    </row>
    <row r="173" spans="1:13" ht="15" x14ac:dyDescent="0.25">
      <c r="A173" s="16"/>
      <c r="B173" s="17"/>
      <c r="C173" s="8"/>
      <c r="D173" s="18" t="s">
        <v>31</v>
      </c>
      <c r="E173" s="9"/>
      <c r="F173" s="19">
        <f>SUM(F161:F172)</f>
        <v>900</v>
      </c>
      <c r="G173" s="19">
        <f t="shared" ref="G173:J173" si="65">SUM(G161:G172)</f>
        <v>31.400000000000002</v>
      </c>
      <c r="H173" s="19">
        <f t="shared" si="65"/>
        <v>30.6</v>
      </c>
      <c r="I173" s="19">
        <f t="shared" si="65"/>
        <v>131.9</v>
      </c>
      <c r="J173" s="19">
        <f t="shared" si="65"/>
        <v>898.49999999999989</v>
      </c>
      <c r="K173" s="25"/>
      <c r="L173" s="19">
        <f t="shared" ref="L173" si="66">SUM(L161:L172)</f>
        <v>0</v>
      </c>
      <c r="M173" s="19"/>
    </row>
    <row r="174" spans="1:13" ht="15.75" thickBot="1" x14ac:dyDescent="0.25">
      <c r="A174" s="33">
        <f>A150</f>
        <v>2</v>
      </c>
      <c r="B174" s="33">
        <f>B150</f>
        <v>2</v>
      </c>
      <c r="C174" s="61" t="s">
        <v>4</v>
      </c>
      <c r="D174" s="62"/>
      <c r="E174" s="31"/>
      <c r="F174" s="32">
        <f>F160+F173</f>
        <v>1460</v>
      </c>
      <c r="G174" s="32">
        <f t="shared" ref="G174" si="67">G160+G173</f>
        <v>54.7</v>
      </c>
      <c r="H174" s="32">
        <f t="shared" ref="H174" si="68">H160+H173</f>
        <v>56.5</v>
      </c>
      <c r="I174" s="32">
        <f t="shared" ref="I174" si="69">I160+I173</f>
        <v>235.3</v>
      </c>
      <c r="J174" s="32">
        <f t="shared" ref="J174:L174" si="70">J160+J173</f>
        <v>1619.1</v>
      </c>
      <c r="K174" s="32"/>
      <c r="L174" s="32">
        <f t="shared" si="70"/>
        <v>0</v>
      </c>
      <c r="M174" s="32"/>
    </row>
    <row r="175" spans="1:13" ht="15" x14ac:dyDescent="0.25">
      <c r="A175" s="20">
        <v>2</v>
      </c>
      <c r="B175" s="21">
        <v>3</v>
      </c>
      <c r="C175" s="22" t="s">
        <v>20</v>
      </c>
      <c r="D175" s="5" t="s">
        <v>21</v>
      </c>
      <c r="E175" s="39" t="s">
        <v>56</v>
      </c>
      <c r="F175" s="40">
        <v>300</v>
      </c>
      <c r="G175" s="40">
        <v>17.899999999999999</v>
      </c>
      <c r="H175" s="40">
        <v>19.600000000000001</v>
      </c>
      <c r="I175" s="40">
        <v>71.2</v>
      </c>
      <c r="J175" s="40">
        <v>461.4</v>
      </c>
      <c r="K175" s="41">
        <v>528.12</v>
      </c>
      <c r="L175" s="40"/>
      <c r="M175" s="40" t="s">
        <v>116</v>
      </c>
    </row>
    <row r="176" spans="1:13" ht="15" x14ac:dyDescent="0.25">
      <c r="A176" s="23"/>
      <c r="B176" s="15"/>
      <c r="C176" s="11"/>
      <c r="D176" s="6" t="s">
        <v>22</v>
      </c>
      <c r="E176" s="42" t="s">
        <v>41</v>
      </c>
      <c r="F176" s="43">
        <v>200</v>
      </c>
      <c r="G176" s="43">
        <v>2.2999999999999998</v>
      </c>
      <c r="H176" s="43">
        <v>5.4</v>
      </c>
      <c r="I176" s="43">
        <v>25.4</v>
      </c>
      <c r="J176" s="43">
        <v>162.6</v>
      </c>
      <c r="K176" s="44">
        <v>826.01</v>
      </c>
      <c r="L176" s="43"/>
      <c r="M176" s="43" t="s">
        <v>116</v>
      </c>
    </row>
    <row r="177" spans="1:13" ht="15" x14ac:dyDescent="0.25">
      <c r="A177" s="23"/>
      <c r="B177" s="15"/>
      <c r="C177" s="11"/>
      <c r="D177" s="7" t="s">
        <v>29</v>
      </c>
      <c r="E177" s="42" t="s">
        <v>46</v>
      </c>
      <c r="F177" s="43">
        <v>50</v>
      </c>
      <c r="G177" s="43">
        <v>3.8</v>
      </c>
      <c r="H177" s="43">
        <v>0.4</v>
      </c>
      <c r="I177" s="43">
        <v>8</v>
      </c>
      <c r="J177" s="43">
        <v>117.5</v>
      </c>
      <c r="K177" s="44">
        <v>875.02</v>
      </c>
      <c r="L177" s="43"/>
      <c r="M177" s="43" t="s">
        <v>116</v>
      </c>
    </row>
    <row r="178" spans="1:13" ht="15.75" customHeight="1" x14ac:dyDescent="0.25">
      <c r="A178" s="23"/>
      <c r="B178" s="15"/>
      <c r="C178" s="11"/>
      <c r="D178" s="7"/>
      <c r="E178" s="42"/>
      <c r="F178" s="43"/>
      <c r="G178" s="43"/>
      <c r="H178" s="43"/>
      <c r="I178" s="43"/>
      <c r="J178" s="43"/>
      <c r="K178" s="44"/>
      <c r="L178" s="43"/>
      <c r="M178" s="43"/>
    </row>
    <row r="179" spans="1:13" ht="15" x14ac:dyDescent="0.25">
      <c r="A179" s="23"/>
      <c r="B179" s="15"/>
      <c r="C179" s="11"/>
      <c r="D179" s="7"/>
      <c r="E179" s="42"/>
      <c r="F179" s="43"/>
      <c r="G179" s="43"/>
      <c r="H179" s="43"/>
      <c r="I179" s="43"/>
      <c r="J179" s="43"/>
      <c r="K179" s="44"/>
      <c r="L179" s="43"/>
      <c r="M179" s="43"/>
    </row>
    <row r="180" spans="1:13" ht="15" x14ac:dyDescent="0.2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  <c r="M180" s="43"/>
    </row>
    <row r="181" spans="1:13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  <c r="M181" s="43"/>
    </row>
    <row r="182" spans="1:13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  <c r="M182" s="43"/>
    </row>
    <row r="183" spans="1:13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  <c r="M183" s="43"/>
    </row>
    <row r="184" spans="1:13" ht="15" x14ac:dyDescent="0.25">
      <c r="A184" s="24"/>
      <c r="B184" s="17"/>
      <c r="C184" s="8"/>
      <c r="D184" s="18" t="s">
        <v>31</v>
      </c>
      <c r="E184" s="9"/>
      <c r="F184" s="19">
        <f>SUM(F175:F183)</f>
        <v>550</v>
      </c>
      <c r="G184" s="19">
        <f t="shared" ref="G184:J184" si="71">SUM(G175:G183)</f>
        <v>24</v>
      </c>
      <c r="H184" s="19">
        <f t="shared" si="71"/>
        <v>25.4</v>
      </c>
      <c r="I184" s="19">
        <f t="shared" si="71"/>
        <v>104.6</v>
      </c>
      <c r="J184" s="19">
        <f t="shared" si="71"/>
        <v>741.5</v>
      </c>
      <c r="K184" s="25"/>
      <c r="L184" s="19">
        <f t="shared" ref="L184" si="72">SUM(L175:L183)</f>
        <v>0</v>
      </c>
      <c r="M184" s="19"/>
    </row>
    <row r="185" spans="1:13" ht="15" x14ac:dyDescent="0.25">
      <c r="A185" s="26">
        <f>A175</f>
        <v>2</v>
      </c>
      <c r="B185" s="13">
        <f>B175</f>
        <v>3</v>
      </c>
      <c r="C185" s="10" t="s">
        <v>24</v>
      </c>
      <c r="D185" s="7" t="s">
        <v>25</v>
      </c>
      <c r="E185" s="42" t="s">
        <v>42</v>
      </c>
      <c r="F185" s="43">
        <v>260</v>
      </c>
      <c r="G185" s="43">
        <v>7.8</v>
      </c>
      <c r="H185" s="43">
        <v>7.2</v>
      </c>
      <c r="I185" s="43">
        <v>19.600000000000001</v>
      </c>
      <c r="J185" s="43">
        <v>174.2</v>
      </c>
      <c r="K185" s="44">
        <v>67.03</v>
      </c>
      <c r="L185" s="43"/>
      <c r="M185" s="43" t="s">
        <v>116</v>
      </c>
    </row>
    <row r="186" spans="1:13" ht="15" customHeight="1" x14ac:dyDescent="0.25">
      <c r="A186" s="23"/>
      <c r="B186" s="15"/>
      <c r="C186" s="11"/>
      <c r="D186" s="7" t="s">
        <v>26</v>
      </c>
      <c r="E186" s="42" t="s">
        <v>93</v>
      </c>
      <c r="F186" s="43">
        <v>300</v>
      </c>
      <c r="G186" s="43">
        <v>14.8</v>
      </c>
      <c r="H186" s="43">
        <v>16.600000000000001</v>
      </c>
      <c r="I186" s="43">
        <v>52.5</v>
      </c>
      <c r="J186" s="43">
        <v>426.9</v>
      </c>
      <c r="K186" s="44" t="s">
        <v>94</v>
      </c>
      <c r="L186" s="43"/>
      <c r="M186" s="43" t="s">
        <v>116</v>
      </c>
    </row>
    <row r="187" spans="1:13" ht="15" x14ac:dyDescent="0.25">
      <c r="A187" s="23"/>
      <c r="B187" s="15"/>
      <c r="C187" s="11"/>
      <c r="D187" s="7" t="s">
        <v>63</v>
      </c>
      <c r="E187" s="42" t="s">
        <v>61</v>
      </c>
      <c r="F187" s="43">
        <v>50</v>
      </c>
      <c r="G187" s="43">
        <v>4</v>
      </c>
      <c r="H187" s="43">
        <v>6.5</v>
      </c>
      <c r="I187" s="43">
        <v>20.5</v>
      </c>
      <c r="J187" s="43">
        <v>160</v>
      </c>
      <c r="K187" s="44"/>
      <c r="L187" s="43"/>
      <c r="M187" s="43" t="s">
        <v>116</v>
      </c>
    </row>
    <row r="188" spans="1:13" ht="15" x14ac:dyDescent="0.25">
      <c r="A188" s="23"/>
      <c r="B188" s="15"/>
      <c r="C188" s="11"/>
      <c r="D188" s="7" t="s">
        <v>28</v>
      </c>
      <c r="E188" s="42" t="s">
        <v>54</v>
      </c>
      <c r="F188" s="43">
        <v>200</v>
      </c>
      <c r="G188" s="43">
        <v>0.4</v>
      </c>
      <c r="H188" s="43">
        <v>0.1</v>
      </c>
      <c r="I188" s="43">
        <v>18.7</v>
      </c>
      <c r="J188" s="43">
        <v>77.599999999999994</v>
      </c>
      <c r="K188" s="44">
        <v>853.01</v>
      </c>
      <c r="L188" s="43"/>
      <c r="M188" s="43" t="s">
        <v>116</v>
      </c>
    </row>
    <row r="189" spans="1:13" ht="15" x14ac:dyDescent="0.25">
      <c r="A189" s="23"/>
      <c r="B189" s="15"/>
      <c r="C189" s="11"/>
      <c r="D189" s="7" t="s">
        <v>29</v>
      </c>
      <c r="E189" s="42" t="s">
        <v>46</v>
      </c>
      <c r="F189" s="43">
        <v>60</v>
      </c>
      <c r="G189" s="43">
        <v>4.5999999999999996</v>
      </c>
      <c r="H189" s="43">
        <v>0.5</v>
      </c>
      <c r="I189" s="43">
        <v>29.5</v>
      </c>
      <c r="J189" s="43">
        <v>141</v>
      </c>
      <c r="K189" s="44">
        <v>875.02</v>
      </c>
      <c r="L189" s="43"/>
      <c r="M189" s="43" t="s">
        <v>116</v>
      </c>
    </row>
    <row r="190" spans="1:13" ht="15" x14ac:dyDescent="0.25">
      <c r="A190" s="23"/>
      <c r="B190" s="15"/>
      <c r="C190" s="11"/>
      <c r="D190" s="7" t="s">
        <v>30</v>
      </c>
      <c r="E190" s="42" t="s">
        <v>47</v>
      </c>
      <c r="F190" s="43">
        <v>40</v>
      </c>
      <c r="G190" s="43">
        <v>1.2</v>
      </c>
      <c r="H190" s="43">
        <v>0.4</v>
      </c>
      <c r="I190" s="43">
        <v>6.4</v>
      </c>
      <c r="J190" s="43">
        <v>30.4</v>
      </c>
      <c r="K190" s="44">
        <v>876.02</v>
      </c>
      <c r="L190" s="43"/>
      <c r="M190" s="43" t="s">
        <v>116</v>
      </c>
    </row>
    <row r="191" spans="1:13" ht="15" x14ac:dyDescent="0.25">
      <c r="A191" s="23"/>
      <c r="B191" s="15"/>
      <c r="C191" s="11"/>
      <c r="D191" s="7"/>
      <c r="E191" s="42"/>
      <c r="F191" s="43"/>
      <c r="G191" s="43"/>
      <c r="H191" s="43"/>
      <c r="I191" s="43"/>
      <c r="J191" s="43"/>
      <c r="K191" s="44"/>
      <c r="L191" s="43"/>
      <c r="M191" s="43"/>
    </row>
    <row r="192" spans="1:13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  <c r="M192" s="43"/>
    </row>
    <row r="193" spans="1:13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  <c r="M193" s="43"/>
    </row>
    <row r="194" spans="1:13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  <c r="M194" s="43"/>
    </row>
    <row r="195" spans="1:13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  <c r="M195" s="43"/>
    </row>
    <row r="196" spans="1:13" ht="15" x14ac:dyDescent="0.25">
      <c r="A196" s="24"/>
      <c r="B196" s="17"/>
      <c r="C196" s="8"/>
      <c r="D196" s="18" t="s">
        <v>31</v>
      </c>
      <c r="E196" s="9"/>
      <c r="F196" s="19">
        <f>SUM(F185:F195)</f>
        <v>910</v>
      </c>
      <c r="G196" s="19">
        <f t="shared" ref="G196:J196" si="73">SUM(G185:G195)</f>
        <v>32.800000000000004</v>
      </c>
      <c r="H196" s="19">
        <f t="shared" si="73"/>
        <v>31.3</v>
      </c>
      <c r="I196" s="19">
        <f t="shared" si="73"/>
        <v>147.20000000000002</v>
      </c>
      <c r="J196" s="19">
        <f t="shared" si="73"/>
        <v>1010.0999999999999</v>
      </c>
      <c r="K196" s="25"/>
      <c r="L196" s="19">
        <f t="shared" ref="L196" si="74">SUM(L185:L195)</f>
        <v>0</v>
      </c>
      <c r="M196" s="19"/>
    </row>
    <row r="197" spans="1:13" ht="15.75" thickBot="1" x14ac:dyDescent="0.25">
      <c r="A197" s="29">
        <f>A175</f>
        <v>2</v>
      </c>
      <c r="B197" s="30">
        <f>B175</f>
        <v>3</v>
      </c>
      <c r="C197" s="61" t="s">
        <v>4</v>
      </c>
      <c r="D197" s="62"/>
      <c r="E197" s="31"/>
      <c r="F197" s="32">
        <f>F184+F196</f>
        <v>1460</v>
      </c>
      <c r="G197" s="32">
        <f t="shared" ref="G197" si="75">G184+G196</f>
        <v>56.800000000000004</v>
      </c>
      <c r="H197" s="32">
        <f t="shared" ref="H197" si="76">H184+H196</f>
        <v>56.7</v>
      </c>
      <c r="I197" s="32">
        <f t="shared" ref="I197" si="77">I184+I196</f>
        <v>251.8</v>
      </c>
      <c r="J197" s="32">
        <f t="shared" ref="J197:L197" si="78">J184+J196</f>
        <v>1751.6</v>
      </c>
      <c r="K197" s="32"/>
      <c r="L197" s="32">
        <f t="shared" si="78"/>
        <v>0</v>
      </c>
      <c r="M197" s="32"/>
    </row>
    <row r="198" spans="1:13" ht="15" x14ac:dyDescent="0.25">
      <c r="A198" s="20">
        <v>2</v>
      </c>
      <c r="B198" s="21">
        <v>4</v>
      </c>
      <c r="C198" s="22" t="s">
        <v>20</v>
      </c>
      <c r="D198" s="5" t="s">
        <v>21</v>
      </c>
      <c r="E198" s="39" t="s">
        <v>95</v>
      </c>
      <c r="F198" s="40">
        <v>250</v>
      </c>
      <c r="G198" s="40">
        <v>15.2</v>
      </c>
      <c r="H198" s="40">
        <v>17.899999999999999</v>
      </c>
      <c r="I198" s="40">
        <v>51</v>
      </c>
      <c r="J198" s="40">
        <v>355.3</v>
      </c>
      <c r="K198" s="41">
        <v>210.06</v>
      </c>
      <c r="L198" s="40"/>
      <c r="M198" s="40" t="s">
        <v>116</v>
      </c>
    </row>
    <row r="199" spans="1:13" ht="15" x14ac:dyDescent="0.25">
      <c r="A199" s="23"/>
      <c r="B199" s="15"/>
      <c r="C199" s="11"/>
      <c r="D199" s="6" t="s">
        <v>63</v>
      </c>
      <c r="E199" s="42" t="s">
        <v>96</v>
      </c>
      <c r="F199" s="43">
        <v>50</v>
      </c>
      <c r="G199" s="43">
        <v>4.7</v>
      </c>
      <c r="H199" s="43">
        <v>4.2</v>
      </c>
      <c r="I199" s="43">
        <v>11.7</v>
      </c>
      <c r="J199" s="43">
        <v>205.5</v>
      </c>
      <c r="K199" s="44"/>
      <c r="L199" s="43"/>
      <c r="M199" s="43" t="s">
        <v>116</v>
      </c>
    </row>
    <row r="200" spans="1:13" ht="15" x14ac:dyDescent="0.25">
      <c r="A200" s="23"/>
      <c r="B200" s="15"/>
      <c r="C200" s="11"/>
      <c r="D200" s="7" t="s">
        <v>22</v>
      </c>
      <c r="E200" s="42" t="s">
        <v>97</v>
      </c>
      <c r="F200" s="43">
        <v>200</v>
      </c>
      <c r="G200" s="43"/>
      <c r="H200" s="43"/>
      <c r="I200" s="43">
        <v>15</v>
      </c>
      <c r="J200" s="43">
        <v>59.9</v>
      </c>
      <c r="K200" s="44">
        <v>831.03</v>
      </c>
      <c r="L200" s="43"/>
      <c r="M200" s="43" t="s">
        <v>116</v>
      </c>
    </row>
    <row r="201" spans="1:13" ht="15" x14ac:dyDescent="0.25">
      <c r="A201" s="23"/>
      <c r="B201" s="15"/>
      <c r="C201" s="11"/>
      <c r="D201" s="7" t="s">
        <v>29</v>
      </c>
      <c r="E201" s="42" t="s">
        <v>46</v>
      </c>
      <c r="F201" s="43">
        <v>50</v>
      </c>
      <c r="G201" s="43">
        <v>3.8</v>
      </c>
      <c r="H201" s="43">
        <v>0.4</v>
      </c>
      <c r="I201" s="43">
        <v>24.6</v>
      </c>
      <c r="J201" s="43">
        <v>117.5</v>
      </c>
      <c r="K201" s="44">
        <v>875.02</v>
      </c>
      <c r="L201" s="43"/>
      <c r="M201" s="43" t="s">
        <v>116</v>
      </c>
    </row>
    <row r="202" spans="1:13" ht="15" x14ac:dyDescent="0.25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  <c r="M202" s="43"/>
    </row>
    <row r="203" spans="1:13" ht="15" x14ac:dyDescent="0.25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  <c r="M203" s="43"/>
    </row>
    <row r="204" spans="1:13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  <c r="M204" s="43"/>
    </row>
    <row r="205" spans="1:13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  <c r="M205" s="43"/>
    </row>
    <row r="206" spans="1:13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  <c r="M206" s="43"/>
    </row>
    <row r="207" spans="1:13" ht="15" x14ac:dyDescent="0.25">
      <c r="A207" s="24"/>
      <c r="B207" s="17"/>
      <c r="C207" s="8"/>
      <c r="D207" s="18" t="s">
        <v>31</v>
      </c>
      <c r="E207" s="9"/>
      <c r="F207" s="19">
        <f>SUM(F198:F206)</f>
        <v>550</v>
      </c>
      <c r="G207" s="19">
        <f t="shared" ref="G207:J207" si="79">SUM(G198:G206)</f>
        <v>23.7</v>
      </c>
      <c r="H207" s="19">
        <f t="shared" si="79"/>
        <v>22.499999999999996</v>
      </c>
      <c r="I207" s="19">
        <f t="shared" si="79"/>
        <v>102.30000000000001</v>
      </c>
      <c r="J207" s="19">
        <f t="shared" si="79"/>
        <v>738.19999999999993</v>
      </c>
      <c r="K207" s="25"/>
      <c r="L207" s="19">
        <f t="shared" ref="L207" si="80">SUM(L198:L206)</f>
        <v>0</v>
      </c>
      <c r="M207" s="19"/>
    </row>
    <row r="208" spans="1:13" ht="15" x14ac:dyDescent="0.25">
      <c r="A208" s="26">
        <f>A198</f>
        <v>2</v>
      </c>
      <c r="B208" s="13">
        <f>B198</f>
        <v>4</v>
      </c>
      <c r="C208" s="10" t="s">
        <v>24</v>
      </c>
      <c r="D208" s="7" t="s">
        <v>25</v>
      </c>
      <c r="E208" s="42" t="s">
        <v>52</v>
      </c>
      <c r="F208" s="43">
        <v>270</v>
      </c>
      <c r="G208" s="43">
        <v>4</v>
      </c>
      <c r="H208" s="43">
        <v>8.3000000000000007</v>
      </c>
      <c r="I208" s="43">
        <v>13</v>
      </c>
      <c r="J208" s="43">
        <v>142.9</v>
      </c>
      <c r="K208" s="44">
        <v>13.03</v>
      </c>
      <c r="L208" s="43"/>
      <c r="M208" s="43" t="s">
        <v>116</v>
      </c>
    </row>
    <row r="209" spans="1:13" ht="15" x14ac:dyDescent="0.25">
      <c r="A209" s="23"/>
      <c r="B209" s="15"/>
      <c r="C209" s="11"/>
      <c r="D209" s="7" t="s">
        <v>26</v>
      </c>
      <c r="E209" s="42" t="s">
        <v>98</v>
      </c>
      <c r="F209" s="43">
        <v>100</v>
      </c>
      <c r="G209" s="43">
        <v>12.4</v>
      </c>
      <c r="H209" s="43">
        <v>13.1</v>
      </c>
      <c r="I209" s="43">
        <v>13.6</v>
      </c>
      <c r="J209" s="43">
        <v>178.3</v>
      </c>
      <c r="K209" s="44">
        <v>265</v>
      </c>
      <c r="L209" s="43"/>
      <c r="M209" s="43" t="s">
        <v>116</v>
      </c>
    </row>
    <row r="210" spans="1:13" ht="15" x14ac:dyDescent="0.25">
      <c r="A210" s="23"/>
      <c r="B210" s="15"/>
      <c r="C210" s="11"/>
      <c r="D210" s="7" t="s">
        <v>27</v>
      </c>
      <c r="E210" s="42" t="s">
        <v>60</v>
      </c>
      <c r="F210" s="43">
        <v>180</v>
      </c>
      <c r="G210" s="43">
        <v>6.1</v>
      </c>
      <c r="H210" s="43">
        <v>4.7</v>
      </c>
      <c r="I210" s="43">
        <v>15.3</v>
      </c>
      <c r="J210" s="43">
        <v>142</v>
      </c>
      <c r="K210" s="44">
        <v>711</v>
      </c>
      <c r="L210" s="43"/>
      <c r="M210" s="43" t="s">
        <v>116</v>
      </c>
    </row>
    <row r="211" spans="1:13" ht="15" x14ac:dyDescent="0.25">
      <c r="A211" s="23"/>
      <c r="B211" s="15"/>
      <c r="C211" s="11"/>
      <c r="D211" s="7" t="s">
        <v>63</v>
      </c>
      <c r="E211" s="42" t="s">
        <v>80</v>
      </c>
      <c r="F211" s="43">
        <v>65</v>
      </c>
      <c r="G211" s="43">
        <v>5.9</v>
      </c>
      <c r="H211" s="43">
        <v>7.2</v>
      </c>
      <c r="I211" s="43">
        <v>37.200000000000003</v>
      </c>
      <c r="J211" s="43">
        <v>299.8</v>
      </c>
      <c r="K211" s="44">
        <v>670</v>
      </c>
      <c r="L211" s="43"/>
      <c r="M211" s="43" t="s">
        <v>116</v>
      </c>
    </row>
    <row r="212" spans="1:13" ht="15" x14ac:dyDescent="0.25">
      <c r="A212" s="23"/>
      <c r="B212" s="15"/>
      <c r="C212" s="11"/>
      <c r="D212" s="7" t="s">
        <v>28</v>
      </c>
      <c r="E212" s="42" t="s">
        <v>99</v>
      </c>
      <c r="F212" s="43">
        <v>200</v>
      </c>
      <c r="G212" s="43">
        <v>0.2</v>
      </c>
      <c r="H212" s="43">
        <v>0.1</v>
      </c>
      <c r="I212" s="43">
        <v>25.4</v>
      </c>
      <c r="J212" s="43">
        <v>103.8</v>
      </c>
      <c r="K212" s="44">
        <v>840.01</v>
      </c>
      <c r="L212" s="43"/>
      <c r="M212" s="43" t="s">
        <v>116</v>
      </c>
    </row>
    <row r="213" spans="1:13" ht="15" x14ac:dyDescent="0.25">
      <c r="A213" s="23"/>
      <c r="B213" s="15"/>
      <c r="C213" s="11"/>
      <c r="D213" s="7" t="s">
        <v>29</v>
      </c>
      <c r="E213" s="42" t="s">
        <v>46</v>
      </c>
      <c r="F213" s="43">
        <v>60</v>
      </c>
      <c r="G213" s="43">
        <v>4.5999999999999996</v>
      </c>
      <c r="H213" s="43">
        <v>0.5</v>
      </c>
      <c r="I213" s="43">
        <v>29.5</v>
      </c>
      <c r="J213" s="43">
        <v>141</v>
      </c>
      <c r="K213" s="44">
        <v>875.02</v>
      </c>
      <c r="L213" s="43"/>
      <c r="M213" s="43" t="s">
        <v>116</v>
      </c>
    </row>
    <row r="214" spans="1:13" ht="15" x14ac:dyDescent="0.25">
      <c r="A214" s="23"/>
      <c r="B214" s="15"/>
      <c r="C214" s="11"/>
      <c r="D214" s="7" t="s">
        <v>30</v>
      </c>
      <c r="E214" s="42" t="s">
        <v>47</v>
      </c>
      <c r="F214" s="43">
        <v>40</v>
      </c>
      <c r="G214" s="43">
        <v>1.2</v>
      </c>
      <c r="H214" s="43">
        <v>0.4</v>
      </c>
      <c r="I214" s="43">
        <v>6.4</v>
      </c>
      <c r="J214" s="43">
        <v>30.4</v>
      </c>
      <c r="K214" s="44">
        <v>876.02</v>
      </c>
      <c r="L214" s="43"/>
      <c r="M214" s="43" t="s">
        <v>116</v>
      </c>
    </row>
    <row r="215" spans="1:13" ht="15" x14ac:dyDescent="0.2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/>
      <c r="M215" s="43"/>
    </row>
    <row r="216" spans="1:13" ht="15" x14ac:dyDescent="0.2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  <c r="M216" s="43"/>
    </row>
    <row r="217" spans="1:13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  <c r="M217" s="43"/>
    </row>
    <row r="218" spans="1:13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  <c r="M218" s="43"/>
    </row>
    <row r="219" spans="1:13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  <c r="M219" s="43"/>
    </row>
    <row r="220" spans="1:13" ht="15" x14ac:dyDescent="0.25">
      <c r="A220" s="24"/>
      <c r="B220" s="17"/>
      <c r="C220" s="8"/>
      <c r="D220" s="18" t="s">
        <v>31</v>
      </c>
      <c r="E220" s="9"/>
      <c r="F220" s="19">
        <f>SUM(F208:F219)</f>
        <v>915</v>
      </c>
      <c r="G220" s="19">
        <f t="shared" ref="G220:J220" si="81">SUM(G208:G219)</f>
        <v>34.4</v>
      </c>
      <c r="H220" s="19">
        <f t="shared" si="81"/>
        <v>34.299999999999997</v>
      </c>
      <c r="I220" s="19">
        <f t="shared" si="81"/>
        <v>140.4</v>
      </c>
      <c r="J220" s="19">
        <f t="shared" si="81"/>
        <v>1038.2</v>
      </c>
      <c r="K220" s="25"/>
      <c r="L220" s="19">
        <f t="shared" ref="L220" si="82">SUM(L208:L219)</f>
        <v>0</v>
      </c>
      <c r="M220" s="19"/>
    </row>
    <row r="221" spans="1:13" ht="15.75" thickBot="1" x14ac:dyDescent="0.25">
      <c r="A221" s="29">
        <f>A198</f>
        <v>2</v>
      </c>
      <c r="B221" s="30">
        <f>B198</f>
        <v>4</v>
      </c>
      <c r="C221" s="61" t="s">
        <v>4</v>
      </c>
      <c r="D221" s="62"/>
      <c r="E221" s="31"/>
      <c r="F221" s="32">
        <f>F207+F220</f>
        <v>1465</v>
      </c>
      <c r="G221" s="32">
        <f t="shared" ref="G221" si="83">G207+G220</f>
        <v>58.099999999999994</v>
      </c>
      <c r="H221" s="32">
        <f t="shared" ref="H221" si="84">H207+H220</f>
        <v>56.8</v>
      </c>
      <c r="I221" s="32">
        <f t="shared" ref="I221" si="85">I207+I220</f>
        <v>242.70000000000002</v>
      </c>
      <c r="J221" s="32">
        <f t="shared" ref="J221:L221" si="86">J207+J220</f>
        <v>1776.4</v>
      </c>
      <c r="K221" s="32"/>
      <c r="L221" s="32">
        <f t="shared" si="86"/>
        <v>0</v>
      </c>
      <c r="M221" s="32"/>
    </row>
    <row r="222" spans="1:13" ht="15" x14ac:dyDescent="0.25">
      <c r="A222" s="20">
        <v>3</v>
      </c>
      <c r="B222" s="21">
        <v>1</v>
      </c>
      <c r="C222" s="22" t="s">
        <v>20</v>
      </c>
      <c r="D222" s="5" t="s">
        <v>29</v>
      </c>
      <c r="E222" s="39" t="s">
        <v>38</v>
      </c>
      <c r="F222" s="40">
        <v>60</v>
      </c>
      <c r="G222" s="40">
        <v>8.3000000000000007</v>
      </c>
      <c r="H222" s="40">
        <v>5.6</v>
      </c>
      <c r="I222" s="40">
        <v>19.7</v>
      </c>
      <c r="J222" s="40">
        <v>154</v>
      </c>
      <c r="K222" s="41">
        <v>703.19</v>
      </c>
      <c r="L222" s="40"/>
      <c r="M222" s="40" t="s">
        <v>116</v>
      </c>
    </row>
    <row r="223" spans="1:13" ht="15" x14ac:dyDescent="0.25">
      <c r="A223" s="23"/>
      <c r="B223" s="15"/>
      <c r="C223" s="11"/>
      <c r="D223" s="6" t="s">
        <v>21</v>
      </c>
      <c r="E223" s="42" t="s">
        <v>39</v>
      </c>
      <c r="F223" s="43">
        <v>260</v>
      </c>
      <c r="G223" s="43">
        <v>9.1999999999999993</v>
      </c>
      <c r="H223" s="43">
        <v>11.9</v>
      </c>
      <c r="I223" s="43">
        <v>30.6</v>
      </c>
      <c r="J223" s="43">
        <v>236.8</v>
      </c>
      <c r="K223" s="44">
        <v>521.05999999999995</v>
      </c>
      <c r="L223" s="43"/>
      <c r="M223" s="43" t="s">
        <v>116</v>
      </c>
    </row>
    <row r="224" spans="1:13" ht="15" x14ac:dyDescent="0.25">
      <c r="A224" s="23"/>
      <c r="B224" s="15"/>
      <c r="C224" s="11"/>
      <c r="D224" s="7" t="s">
        <v>23</v>
      </c>
      <c r="E224" s="42" t="s">
        <v>40</v>
      </c>
      <c r="F224" s="43">
        <v>160</v>
      </c>
      <c r="G224" s="43">
        <v>0.6</v>
      </c>
      <c r="H224" s="43">
        <v>0.4</v>
      </c>
      <c r="I224" s="43">
        <v>24.2</v>
      </c>
      <c r="J224" s="43">
        <v>164.9</v>
      </c>
      <c r="K224" s="44">
        <v>877</v>
      </c>
      <c r="L224" s="43"/>
      <c r="M224" s="43" t="s">
        <v>116</v>
      </c>
    </row>
    <row r="225" spans="1:13" ht="15" x14ac:dyDescent="0.25">
      <c r="A225" s="23"/>
      <c r="B225" s="15"/>
      <c r="C225" s="11"/>
      <c r="D225" s="7" t="s">
        <v>22</v>
      </c>
      <c r="E225" s="42" t="s">
        <v>41</v>
      </c>
      <c r="F225" s="43">
        <v>200</v>
      </c>
      <c r="G225" s="43">
        <v>2.2999999999999998</v>
      </c>
      <c r="H225" s="43">
        <v>5.4</v>
      </c>
      <c r="I225" s="43">
        <v>25.4</v>
      </c>
      <c r="J225" s="43">
        <v>162.6</v>
      </c>
      <c r="K225" s="44">
        <v>826.01</v>
      </c>
      <c r="L225" s="43"/>
      <c r="M225" s="43" t="s">
        <v>116</v>
      </c>
    </row>
    <row r="226" spans="1:13" ht="15" x14ac:dyDescent="0.25">
      <c r="A226" s="23"/>
      <c r="B226" s="15"/>
      <c r="C226" s="11"/>
      <c r="D226" s="7"/>
      <c r="E226" s="42"/>
      <c r="F226" s="43"/>
      <c r="G226" s="43"/>
      <c r="H226" s="43"/>
      <c r="I226" s="43"/>
      <c r="J226" s="43"/>
      <c r="K226" s="44"/>
      <c r="L226" s="43"/>
      <c r="M226" s="43"/>
    </row>
    <row r="227" spans="1:13" ht="15" x14ac:dyDescent="0.25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  <c r="M227" s="43"/>
    </row>
    <row r="228" spans="1:13" ht="15" x14ac:dyDescent="0.2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  <c r="M228" s="43"/>
    </row>
    <row r="229" spans="1:13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  <c r="M229" s="43"/>
    </row>
    <row r="230" spans="1:13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  <c r="M230" s="43"/>
    </row>
    <row r="231" spans="1:13" ht="15" x14ac:dyDescent="0.25">
      <c r="A231" s="24"/>
      <c r="B231" s="17"/>
      <c r="C231" s="8"/>
      <c r="D231" s="18" t="s">
        <v>31</v>
      </c>
      <c r="E231" s="9"/>
      <c r="F231" s="19">
        <f>SUM(F222:F230)</f>
        <v>680</v>
      </c>
      <c r="G231" s="19">
        <f>SUM(G222:G230)</f>
        <v>20.400000000000002</v>
      </c>
      <c r="H231" s="19">
        <f>SUM(H222:H230)</f>
        <v>23.299999999999997</v>
      </c>
      <c r="I231" s="19">
        <f>SUM(I222:I230)</f>
        <v>99.9</v>
      </c>
      <c r="J231" s="19">
        <f>SUM(J222:J230)</f>
        <v>718.30000000000007</v>
      </c>
      <c r="K231" s="25"/>
      <c r="L231" s="19">
        <f t="shared" ref="L231" si="87">SUM(L222:L230)</f>
        <v>0</v>
      </c>
      <c r="M231" s="19"/>
    </row>
    <row r="232" spans="1:13" ht="15" x14ac:dyDescent="0.25">
      <c r="A232" s="26">
        <f>A222</f>
        <v>3</v>
      </c>
      <c r="B232" s="13">
        <f>B222</f>
        <v>1</v>
      </c>
      <c r="C232" s="10" t="s">
        <v>24</v>
      </c>
      <c r="D232" s="7" t="s">
        <v>25</v>
      </c>
      <c r="E232" s="42" t="s">
        <v>77</v>
      </c>
      <c r="F232" s="43">
        <v>250</v>
      </c>
      <c r="G232" s="43">
        <v>5.8</v>
      </c>
      <c r="H232" s="43">
        <v>6.5</v>
      </c>
      <c r="I232" s="43">
        <v>14.7</v>
      </c>
      <c r="J232" s="43">
        <v>89.6</v>
      </c>
      <c r="K232" s="44">
        <v>36.01</v>
      </c>
      <c r="L232" s="43"/>
      <c r="M232" s="43" t="s">
        <v>116</v>
      </c>
    </row>
    <row r="233" spans="1:13" ht="15" x14ac:dyDescent="0.25">
      <c r="A233" s="23"/>
      <c r="B233" s="15"/>
      <c r="C233" s="11"/>
      <c r="D233" s="7" t="s">
        <v>26</v>
      </c>
      <c r="E233" s="42" t="s">
        <v>43</v>
      </c>
      <c r="F233" s="43">
        <v>100</v>
      </c>
      <c r="G233" s="43">
        <v>12.5</v>
      </c>
      <c r="H233" s="43">
        <v>13.9</v>
      </c>
      <c r="I233" s="43">
        <v>32</v>
      </c>
      <c r="J233" s="43">
        <v>186.3</v>
      </c>
      <c r="K233" s="44">
        <v>284.01</v>
      </c>
      <c r="L233" s="43"/>
      <c r="M233" s="43" t="s">
        <v>116</v>
      </c>
    </row>
    <row r="234" spans="1:13" ht="15" customHeight="1" x14ac:dyDescent="0.25">
      <c r="A234" s="23"/>
      <c r="B234" s="15"/>
      <c r="C234" s="11"/>
      <c r="D234" s="7" t="s">
        <v>27</v>
      </c>
      <c r="E234" s="42" t="s">
        <v>100</v>
      </c>
      <c r="F234" s="43">
        <v>220</v>
      </c>
      <c r="G234" s="43">
        <v>9.6</v>
      </c>
      <c r="H234" s="43">
        <v>9.1</v>
      </c>
      <c r="I234" s="43">
        <v>43.1</v>
      </c>
      <c r="J234" s="43">
        <v>346.9</v>
      </c>
      <c r="K234" s="44" t="s">
        <v>101</v>
      </c>
      <c r="L234" s="43"/>
      <c r="M234" s="43" t="s">
        <v>116</v>
      </c>
    </row>
    <row r="235" spans="1:13" ht="15" x14ac:dyDescent="0.25">
      <c r="A235" s="23"/>
      <c r="B235" s="15"/>
      <c r="C235" s="11"/>
      <c r="D235" s="7" t="s">
        <v>28</v>
      </c>
      <c r="E235" s="42" t="s">
        <v>45</v>
      </c>
      <c r="F235" s="43">
        <v>200</v>
      </c>
      <c r="G235" s="43">
        <v>0.7</v>
      </c>
      <c r="H235" s="43">
        <v>0.3</v>
      </c>
      <c r="I235" s="43">
        <v>10.6</v>
      </c>
      <c r="J235" s="43">
        <v>116.7</v>
      </c>
      <c r="K235" s="44">
        <v>869</v>
      </c>
      <c r="L235" s="43"/>
      <c r="M235" s="43" t="s">
        <v>116</v>
      </c>
    </row>
    <row r="236" spans="1:13" ht="15" x14ac:dyDescent="0.25">
      <c r="A236" s="23"/>
      <c r="B236" s="15"/>
      <c r="C236" s="11"/>
      <c r="D236" s="7" t="s">
        <v>29</v>
      </c>
      <c r="E236" s="42" t="s">
        <v>46</v>
      </c>
      <c r="F236" s="43">
        <v>60</v>
      </c>
      <c r="G236" s="43">
        <v>4.5999999999999996</v>
      </c>
      <c r="H236" s="43">
        <v>0.5</v>
      </c>
      <c r="I236" s="43">
        <v>29.5</v>
      </c>
      <c r="J236" s="43">
        <v>141</v>
      </c>
      <c r="K236" s="44">
        <v>875.02</v>
      </c>
      <c r="L236" s="43"/>
      <c r="M236" s="43" t="s">
        <v>116</v>
      </c>
    </row>
    <row r="237" spans="1:13" ht="15" x14ac:dyDescent="0.25">
      <c r="A237" s="23"/>
      <c r="B237" s="15"/>
      <c r="C237" s="11"/>
      <c r="D237" s="7" t="s">
        <v>30</v>
      </c>
      <c r="E237" s="42" t="s">
        <v>47</v>
      </c>
      <c r="F237" s="43">
        <v>40</v>
      </c>
      <c r="G237" s="43">
        <v>1.2</v>
      </c>
      <c r="H237" s="43">
        <v>0.4</v>
      </c>
      <c r="I237" s="43">
        <v>6.4</v>
      </c>
      <c r="J237" s="43">
        <v>30.4</v>
      </c>
      <c r="K237" s="44">
        <v>876.02</v>
      </c>
      <c r="L237" s="43"/>
      <c r="M237" s="43" t="s">
        <v>116</v>
      </c>
    </row>
    <row r="238" spans="1:13" ht="15" x14ac:dyDescent="0.25">
      <c r="A238" s="23"/>
      <c r="B238" s="15"/>
      <c r="C238" s="11"/>
      <c r="D238" s="7"/>
      <c r="E238" s="42"/>
      <c r="F238" s="43"/>
      <c r="G238" s="43"/>
      <c r="H238" s="43"/>
      <c r="I238" s="43"/>
      <c r="J238" s="43"/>
      <c r="K238" s="44"/>
      <c r="L238" s="43"/>
      <c r="M238" s="43"/>
    </row>
    <row r="239" spans="1:13" ht="15" x14ac:dyDescent="0.2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  <c r="M239" s="43"/>
    </row>
    <row r="240" spans="1:13" ht="15" x14ac:dyDescent="0.2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  <c r="M240" s="43"/>
    </row>
    <row r="241" spans="1:13" ht="15" x14ac:dyDescent="0.25">
      <c r="A241" s="23"/>
      <c r="B241" s="15"/>
      <c r="C241" s="11"/>
      <c r="D241" s="7"/>
      <c r="E241" s="42"/>
      <c r="F241" s="43"/>
      <c r="G241" s="43"/>
      <c r="H241" s="43"/>
      <c r="I241" s="43"/>
      <c r="J241" s="43"/>
      <c r="K241" s="44"/>
      <c r="L241" s="43"/>
      <c r="M241" s="43"/>
    </row>
    <row r="242" spans="1:13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  <c r="M242" s="43"/>
    </row>
    <row r="243" spans="1:13" ht="15" x14ac:dyDescent="0.25">
      <c r="A243" s="23"/>
      <c r="B243" s="15"/>
      <c r="C243" s="11"/>
      <c r="D243" s="6"/>
      <c r="E243" s="42"/>
      <c r="F243" s="43"/>
      <c r="G243" s="43"/>
      <c r="H243" s="43"/>
      <c r="I243" s="43"/>
      <c r="J243" s="43"/>
      <c r="K243" s="44"/>
      <c r="L243" s="43"/>
      <c r="M243" s="43"/>
    </row>
    <row r="244" spans="1:13" ht="15" x14ac:dyDescent="0.25">
      <c r="A244" s="24"/>
      <c r="B244" s="17"/>
      <c r="C244" s="8"/>
      <c r="D244" s="18" t="s">
        <v>31</v>
      </c>
      <c r="E244" s="9"/>
      <c r="F244" s="19">
        <f>SUM(F232:F243)</f>
        <v>870</v>
      </c>
      <c r="G244" s="19">
        <f t="shared" ref="G244:J244" si="88">SUM(G232:G243)</f>
        <v>34.4</v>
      </c>
      <c r="H244" s="19">
        <f t="shared" si="88"/>
        <v>30.7</v>
      </c>
      <c r="I244" s="19">
        <f t="shared" si="88"/>
        <v>136.30000000000001</v>
      </c>
      <c r="J244" s="19">
        <f t="shared" si="88"/>
        <v>910.9</v>
      </c>
      <c r="K244" s="25"/>
      <c r="L244" s="19">
        <f t="shared" ref="L244" si="89">SUM(L232:L243)</f>
        <v>0</v>
      </c>
      <c r="M244" s="19"/>
    </row>
    <row r="245" spans="1:13" ht="15.75" thickBot="1" x14ac:dyDescent="0.25">
      <c r="A245" s="29">
        <f>A222</f>
        <v>3</v>
      </c>
      <c r="B245" s="30">
        <f>B222</f>
        <v>1</v>
      </c>
      <c r="C245" s="61" t="s">
        <v>4</v>
      </c>
      <c r="D245" s="62"/>
      <c r="E245" s="31"/>
      <c r="F245" s="32">
        <f>F231+F244</f>
        <v>1550</v>
      </c>
      <c r="G245" s="32">
        <f t="shared" ref="G245:J245" si="90">G231+G244</f>
        <v>54.8</v>
      </c>
      <c r="H245" s="32">
        <f t="shared" si="90"/>
        <v>54</v>
      </c>
      <c r="I245" s="32">
        <f t="shared" si="90"/>
        <v>236.20000000000002</v>
      </c>
      <c r="J245" s="32">
        <f t="shared" si="90"/>
        <v>1629.2</v>
      </c>
      <c r="K245" s="32"/>
      <c r="L245" s="32">
        <f t="shared" ref="L245" si="91">L231+L244</f>
        <v>0</v>
      </c>
      <c r="M245" s="32"/>
    </row>
    <row r="246" spans="1:13" ht="15" x14ac:dyDescent="0.25">
      <c r="A246" s="14">
        <v>3</v>
      </c>
      <c r="B246" s="15">
        <v>2</v>
      </c>
      <c r="C246" s="22" t="s">
        <v>20</v>
      </c>
      <c r="D246" s="5" t="s">
        <v>29</v>
      </c>
      <c r="E246" s="39" t="s">
        <v>64</v>
      </c>
      <c r="F246" s="40">
        <v>50</v>
      </c>
      <c r="G246" s="40">
        <v>5.0999999999999996</v>
      </c>
      <c r="H246" s="40">
        <v>6.6</v>
      </c>
      <c r="I246" s="40">
        <v>19.8</v>
      </c>
      <c r="J246" s="40">
        <v>160.1</v>
      </c>
      <c r="K246" s="41">
        <v>702.25</v>
      </c>
      <c r="L246" s="40"/>
      <c r="M246" s="40" t="s">
        <v>116</v>
      </c>
    </row>
    <row r="247" spans="1:13" ht="15" x14ac:dyDescent="0.25">
      <c r="A247" s="14"/>
      <c r="B247" s="15"/>
      <c r="C247" s="11"/>
      <c r="D247" s="6" t="s">
        <v>21</v>
      </c>
      <c r="E247" s="42" t="s">
        <v>83</v>
      </c>
      <c r="F247" s="43">
        <v>260</v>
      </c>
      <c r="G247" s="43">
        <v>8.6999999999999993</v>
      </c>
      <c r="H247" s="43">
        <v>11.1</v>
      </c>
      <c r="I247" s="43">
        <v>39.299999999999997</v>
      </c>
      <c r="J247" s="43">
        <v>224.3</v>
      </c>
      <c r="K247" s="44">
        <v>517.05999999999995</v>
      </c>
      <c r="L247" s="43"/>
      <c r="M247" s="43" t="s">
        <v>116</v>
      </c>
    </row>
    <row r="248" spans="1:13" ht="15" x14ac:dyDescent="0.25">
      <c r="A248" s="14"/>
      <c r="B248" s="15"/>
      <c r="C248" s="11"/>
      <c r="D248" s="7" t="s">
        <v>23</v>
      </c>
      <c r="E248" s="42" t="s">
        <v>102</v>
      </c>
      <c r="F248" s="43">
        <v>260</v>
      </c>
      <c r="G248" s="43">
        <v>6.1</v>
      </c>
      <c r="H248" s="43">
        <v>2.6</v>
      </c>
      <c r="I248" s="43">
        <v>36</v>
      </c>
      <c r="J248" s="43">
        <v>268.7</v>
      </c>
      <c r="K248" s="44">
        <v>877.03</v>
      </c>
      <c r="L248" s="43"/>
      <c r="M248" s="43" t="s">
        <v>116</v>
      </c>
    </row>
    <row r="249" spans="1:13" ht="15" x14ac:dyDescent="0.25">
      <c r="A249" s="14"/>
      <c r="B249" s="15"/>
      <c r="C249" s="11"/>
      <c r="D249" s="7" t="s">
        <v>22</v>
      </c>
      <c r="E249" s="42" t="s">
        <v>103</v>
      </c>
      <c r="F249" s="43">
        <v>200</v>
      </c>
      <c r="G249" s="43">
        <v>0.2</v>
      </c>
      <c r="H249" s="43"/>
      <c r="I249" s="43">
        <v>6.6</v>
      </c>
      <c r="J249" s="43">
        <v>68.099999999999994</v>
      </c>
      <c r="K249" s="44">
        <v>833.13</v>
      </c>
      <c r="L249" s="43"/>
      <c r="M249" s="43" t="s">
        <v>116</v>
      </c>
    </row>
    <row r="250" spans="1:13" ht="15" x14ac:dyDescent="0.25">
      <c r="A250" s="14"/>
      <c r="B250" s="15"/>
      <c r="C250" s="11"/>
      <c r="D250" s="7"/>
      <c r="E250" s="42"/>
      <c r="F250" s="43"/>
      <c r="G250" s="43"/>
      <c r="H250" s="43"/>
      <c r="I250" s="43"/>
      <c r="J250" s="43"/>
      <c r="K250" s="44"/>
      <c r="L250" s="43"/>
      <c r="M250" s="43"/>
    </row>
    <row r="251" spans="1:13" ht="15" x14ac:dyDescent="0.25">
      <c r="A251" s="14"/>
      <c r="B251" s="15"/>
      <c r="C251" s="11"/>
      <c r="D251" s="7"/>
      <c r="E251" s="42"/>
      <c r="F251" s="43"/>
      <c r="G251" s="43"/>
      <c r="H251" s="43"/>
      <c r="I251" s="43"/>
      <c r="J251" s="43"/>
      <c r="K251" s="44"/>
      <c r="L251" s="43"/>
      <c r="M251" s="43"/>
    </row>
    <row r="252" spans="1:13" ht="15" x14ac:dyDescent="0.25">
      <c r="A252" s="14"/>
      <c r="B252" s="15"/>
      <c r="C252" s="11"/>
      <c r="D252" s="7"/>
      <c r="E252" s="42"/>
      <c r="F252" s="43"/>
      <c r="G252" s="43"/>
      <c r="H252" s="43"/>
      <c r="I252" s="43"/>
      <c r="J252" s="43"/>
      <c r="K252" s="44"/>
      <c r="L252" s="43"/>
      <c r="M252" s="43"/>
    </row>
    <row r="253" spans="1:13" ht="15" x14ac:dyDescent="0.25">
      <c r="A253" s="14"/>
      <c r="B253" s="15"/>
      <c r="C253" s="11"/>
      <c r="D253" s="7"/>
      <c r="E253" s="42"/>
      <c r="F253" s="43"/>
      <c r="G253" s="43"/>
      <c r="H253" s="43"/>
      <c r="I253" s="43"/>
      <c r="J253" s="43"/>
      <c r="K253" s="44"/>
      <c r="L253" s="43"/>
      <c r="M253" s="43"/>
    </row>
    <row r="254" spans="1:13" ht="15" x14ac:dyDescent="0.25">
      <c r="A254" s="14"/>
      <c r="B254" s="15"/>
      <c r="C254" s="11"/>
      <c r="D254" s="6"/>
      <c r="E254" s="42"/>
      <c r="F254" s="43"/>
      <c r="G254" s="43"/>
      <c r="H254" s="43"/>
      <c r="I254" s="43"/>
      <c r="J254" s="43"/>
      <c r="K254" s="44"/>
      <c r="L254" s="43"/>
      <c r="M254" s="43"/>
    </row>
    <row r="255" spans="1:13" ht="15" x14ac:dyDescent="0.25">
      <c r="A255" s="14"/>
      <c r="B255" s="15"/>
      <c r="C255" s="11"/>
      <c r="D255" s="6"/>
      <c r="E255" s="42"/>
      <c r="F255" s="43"/>
      <c r="G255" s="43"/>
      <c r="H255" s="43"/>
      <c r="I255" s="43"/>
      <c r="J255" s="43"/>
      <c r="K255" s="44"/>
      <c r="L255" s="43"/>
      <c r="M255" s="43"/>
    </row>
    <row r="256" spans="1:13" ht="15" x14ac:dyDescent="0.25">
      <c r="A256" s="16"/>
      <c r="B256" s="17"/>
      <c r="C256" s="8"/>
      <c r="D256" s="18" t="s">
        <v>31</v>
      </c>
      <c r="E256" s="9"/>
      <c r="F256" s="19">
        <f>SUM(F246:F255)</f>
        <v>770</v>
      </c>
      <c r="G256" s="19">
        <f t="shared" ref="G256:J256" si="92">SUM(G246:G255)</f>
        <v>20.099999999999998</v>
      </c>
      <c r="H256" s="19">
        <f t="shared" si="92"/>
        <v>20.3</v>
      </c>
      <c r="I256" s="19">
        <f t="shared" si="92"/>
        <v>101.69999999999999</v>
      </c>
      <c r="J256" s="19">
        <f t="shared" si="92"/>
        <v>721.19999999999993</v>
      </c>
      <c r="K256" s="25"/>
      <c r="L256" s="19">
        <f t="shared" ref="L256" si="93">SUM(L246:L255)</f>
        <v>0</v>
      </c>
      <c r="M256" s="19"/>
    </row>
    <row r="257" spans="1:13" ht="15" x14ac:dyDescent="0.25">
      <c r="A257" s="13">
        <v>3</v>
      </c>
      <c r="B257" s="13">
        <f>B246</f>
        <v>2</v>
      </c>
      <c r="C257" s="10" t="s">
        <v>24</v>
      </c>
      <c r="D257" s="7" t="s">
        <v>25</v>
      </c>
      <c r="E257" s="42" t="s">
        <v>52</v>
      </c>
      <c r="F257" s="43">
        <v>270</v>
      </c>
      <c r="G257" s="43">
        <v>4</v>
      </c>
      <c r="H257" s="43">
        <v>8.3000000000000007</v>
      </c>
      <c r="I257" s="43">
        <v>13</v>
      </c>
      <c r="J257" s="43">
        <v>142.9</v>
      </c>
      <c r="K257" s="44">
        <v>13.03</v>
      </c>
      <c r="L257" s="43"/>
      <c r="M257" s="43" t="s">
        <v>116</v>
      </c>
    </row>
    <row r="258" spans="1:13" ht="15" x14ac:dyDescent="0.25">
      <c r="A258" s="14"/>
      <c r="B258" s="15"/>
      <c r="C258" s="11"/>
      <c r="D258" s="7" t="s">
        <v>26</v>
      </c>
      <c r="E258" s="42" t="s">
        <v>69</v>
      </c>
      <c r="F258" s="43">
        <v>100</v>
      </c>
      <c r="G258" s="43">
        <v>13.3</v>
      </c>
      <c r="H258" s="43">
        <v>11.6</v>
      </c>
      <c r="I258" s="43">
        <v>14</v>
      </c>
      <c r="J258" s="43">
        <v>105.3</v>
      </c>
      <c r="K258" s="44">
        <v>343</v>
      </c>
      <c r="L258" s="43"/>
      <c r="M258" s="43" t="s">
        <v>116</v>
      </c>
    </row>
    <row r="259" spans="1:13" ht="15" customHeight="1" x14ac:dyDescent="0.25">
      <c r="A259" s="14"/>
      <c r="B259" s="15"/>
      <c r="C259" s="11"/>
      <c r="D259" s="7" t="s">
        <v>27</v>
      </c>
      <c r="E259" s="42" t="s">
        <v>70</v>
      </c>
      <c r="F259" s="43">
        <v>215</v>
      </c>
      <c r="G259" s="43">
        <v>6.4</v>
      </c>
      <c r="H259" s="43">
        <v>9.6</v>
      </c>
      <c r="I259" s="43">
        <v>38.6</v>
      </c>
      <c r="J259" s="43">
        <v>378.8</v>
      </c>
      <c r="K259" s="44" t="s">
        <v>73</v>
      </c>
      <c r="L259" s="43"/>
      <c r="M259" s="43" t="s">
        <v>116</v>
      </c>
    </row>
    <row r="260" spans="1:13" ht="15" x14ac:dyDescent="0.25">
      <c r="A260" s="14"/>
      <c r="B260" s="15"/>
      <c r="C260" s="11"/>
      <c r="D260" s="7" t="s">
        <v>28</v>
      </c>
      <c r="E260" s="42" t="s">
        <v>72</v>
      </c>
      <c r="F260" s="43">
        <v>200</v>
      </c>
      <c r="G260" s="43">
        <v>0.3</v>
      </c>
      <c r="H260" s="43">
        <v>0.1</v>
      </c>
      <c r="I260" s="43">
        <v>26.1</v>
      </c>
      <c r="J260" s="43">
        <v>105.8</v>
      </c>
      <c r="K260" s="44">
        <v>851.01</v>
      </c>
      <c r="L260" s="43"/>
      <c r="M260" s="43" t="s">
        <v>116</v>
      </c>
    </row>
    <row r="261" spans="1:13" ht="15" x14ac:dyDescent="0.25">
      <c r="A261" s="14"/>
      <c r="B261" s="15"/>
      <c r="C261" s="11"/>
      <c r="D261" s="7" t="s">
        <v>29</v>
      </c>
      <c r="E261" s="42" t="s">
        <v>46</v>
      </c>
      <c r="F261" s="43">
        <v>60</v>
      </c>
      <c r="G261" s="43">
        <v>4.5999999999999996</v>
      </c>
      <c r="H261" s="43">
        <v>0.5</v>
      </c>
      <c r="I261" s="43">
        <v>29.5</v>
      </c>
      <c r="J261" s="43">
        <v>141</v>
      </c>
      <c r="K261" s="44">
        <v>875.02</v>
      </c>
      <c r="L261" s="43"/>
      <c r="M261" s="43" t="s">
        <v>116</v>
      </c>
    </row>
    <row r="262" spans="1:13" ht="15" x14ac:dyDescent="0.25">
      <c r="A262" s="14"/>
      <c r="B262" s="15"/>
      <c r="C262" s="11"/>
      <c r="D262" s="7" t="s">
        <v>30</v>
      </c>
      <c r="E262" s="42" t="s">
        <v>47</v>
      </c>
      <c r="F262" s="43">
        <v>40</v>
      </c>
      <c r="G262" s="43">
        <v>1.2</v>
      </c>
      <c r="H262" s="43">
        <v>0.4</v>
      </c>
      <c r="I262" s="43">
        <v>6.4</v>
      </c>
      <c r="J262" s="43">
        <v>30.4</v>
      </c>
      <c r="K262" s="44">
        <v>876.02</v>
      </c>
      <c r="L262" s="43"/>
      <c r="M262" s="43" t="s">
        <v>116</v>
      </c>
    </row>
    <row r="263" spans="1:13" ht="15" x14ac:dyDescent="0.25">
      <c r="A263" s="14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  <c r="M263" s="43"/>
    </row>
    <row r="264" spans="1:13" ht="15" x14ac:dyDescent="0.25">
      <c r="A264" s="14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  <c r="M264" s="43"/>
    </row>
    <row r="265" spans="1:13" ht="15" x14ac:dyDescent="0.25">
      <c r="A265" s="14"/>
      <c r="B265" s="15"/>
      <c r="C265" s="11"/>
      <c r="D265" s="7"/>
      <c r="E265" s="42"/>
      <c r="F265" s="43"/>
      <c r="G265" s="43"/>
      <c r="H265" s="43"/>
      <c r="I265" s="43"/>
      <c r="J265" s="43"/>
      <c r="K265" s="44"/>
      <c r="L265" s="43"/>
      <c r="M265" s="43"/>
    </row>
    <row r="266" spans="1:13" ht="15" x14ac:dyDescent="0.25">
      <c r="A266" s="14"/>
      <c r="B266" s="15"/>
      <c r="C266" s="11"/>
      <c r="D266" s="7"/>
      <c r="E266" s="42"/>
      <c r="F266" s="43"/>
      <c r="G266" s="43"/>
      <c r="H266" s="43"/>
      <c r="I266" s="43"/>
      <c r="J266" s="43"/>
      <c r="K266" s="44"/>
      <c r="L266" s="43"/>
      <c r="M266" s="43"/>
    </row>
    <row r="267" spans="1:13" ht="15" x14ac:dyDescent="0.25">
      <c r="A267" s="14"/>
      <c r="B267" s="15"/>
      <c r="C267" s="11"/>
      <c r="D267" s="6"/>
      <c r="E267" s="42"/>
      <c r="F267" s="43"/>
      <c r="G267" s="43"/>
      <c r="H267" s="43"/>
      <c r="I267" s="43"/>
      <c r="J267" s="43"/>
      <c r="K267" s="44"/>
      <c r="L267" s="43"/>
      <c r="M267" s="43"/>
    </row>
    <row r="268" spans="1:13" ht="15" x14ac:dyDescent="0.25">
      <c r="A268" s="14"/>
      <c r="B268" s="15"/>
      <c r="C268" s="11"/>
      <c r="D268" s="6"/>
      <c r="E268" s="42"/>
      <c r="F268" s="43"/>
      <c r="G268" s="43"/>
      <c r="H268" s="43"/>
      <c r="I268" s="43"/>
      <c r="J268" s="43"/>
      <c r="K268" s="44"/>
      <c r="L268" s="43"/>
      <c r="M268" s="43"/>
    </row>
    <row r="269" spans="1:13" ht="15" x14ac:dyDescent="0.25">
      <c r="A269" s="16"/>
      <c r="B269" s="17"/>
      <c r="C269" s="8"/>
      <c r="D269" s="18" t="s">
        <v>31</v>
      </c>
      <c r="E269" s="9"/>
      <c r="F269" s="19">
        <f>SUM(F257:F268)</f>
        <v>885</v>
      </c>
      <c r="G269" s="19">
        <f t="shared" ref="G269:J269" si="94">SUM(G257:G268)</f>
        <v>29.8</v>
      </c>
      <c r="H269" s="19">
        <f t="shared" si="94"/>
        <v>30.5</v>
      </c>
      <c r="I269" s="19">
        <f t="shared" si="94"/>
        <v>127.6</v>
      </c>
      <c r="J269" s="19">
        <f t="shared" si="94"/>
        <v>904.19999999999993</v>
      </c>
      <c r="K269" s="25"/>
      <c r="L269" s="19">
        <f t="shared" ref="L269" si="95">SUM(L257:L268)</f>
        <v>0</v>
      </c>
      <c r="M269" s="19"/>
    </row>
    <row r="270" spans="1:13" ht="15.75" thickBot="1" x14ac:dyDescent="0.25">
      <c r="A270" s="33">
        <f>A246</f>
        <v>3</v>
      </c>
      <c r="B270" s="33">
        <f>B246</f>
        <v>2</v>
      </c>
      <c r="C270" s="61" t="s">
        <v>4</v>
      </c>
      <c r="D270" s="62"/>
      <c r="E270" s="31"/>
      <c r="F270" s="32">
        <f>F256+F269</f>
        <v>1655</v>
      </c>
      <c r="G270" s="32">
        <f t="shared" ref="G270:J270" si="96">G256+G269</f>
        <v>49.9</v>
      </c>
      <c r="H270" s="32">
        <f t="shared" si="96"/>
        <v>50.8</v>
      </c>
      <c r="I270" s="32">
        <f t="shared" si="96"/>
        <v>229.29999999999998</v>
      </c>
      <c r="J270" s="32">
        <f t="shared" si="96"/>
        <v>1625.3999999999999</v>
      </c>
      <c r="K270" s="32"/>
      <c r="L270" s="32">
        <f t="shared" ref="L270" si="97">L256+L269</f>
        <v>0</v>
      </c>
      <c r="M270" s="32"/>
    </row>
    <row r="271" spans="1:13" ht="15" x14ac:dyDescent="0.25">
      <c r="A271" s="20">
        <v>3</v>
      </c>
      <c r="B271" s="21">
        <v>3</v>
      </c>
      <c r="C271" s="22" t="s">
        <v>20</v>
      </c>
      <c r="D271" s="5" t="s">
        <v>21</v>
      </c>
      <c r="E271" s="39" t="s">
        <v>56</v>
      </c>
      <c r="F271" s="40">
        <v>300</v>
      </c>
      <c r="G271" s="40">
        <v>17.899999999999999</v>
      </c>
      <c r="H271" s="40">
        <v>19.600000000000001</v>
      </c>
      <c r="I271" s="40">
        <v>71.2</v>
      </c>
      <c r="J271" s="40">
        <v>461.4</v>
      </c>
      <c r="K271" s="41">
        <v>528.12</v>
      </c>
      <c r="L271" s="40"/>
      <c r="M271" s="40" t="s">
        <v>116</v>
      </c>
    </row>
    <row r="272" spans="1:13" ht="15" x14ac:dyDescent="0.25">
      <c r="A272" s="23"/>
      <c r="B272" s="15"/>
      <c r="C272" s="11"/>
      <c r="D272" s="6" t="s">
        <v>22</v>
      </c>
      <c r="E272" s="42" t="s">
        <v>76</v>
      </c>
      <c r="F272" s="43">
        <v>200</v>
      </c>
      <c r="G272" s="43">
        <v>0.2</v>
      </c>
      <c r="H272" s="43">
        <v>0.8</v>
      </c>
      <c r="I272" s="43">
        <v>15.8</v>
      </c>
      <c r="J272" s="43">
        <v>72.2</v>
      </c>
      <c r="K272" s="44">
        <v>833.1</v>
      </c>
      <c r="L272" s="43"/>
      <c r="M272" s="43" t="s">
        <v>116</v>
      </c>
    </row>
    <row r="273" spans="1:13" ht="15" x14ac:dyDescent="0.25">
      <c r="A273" s="23"/>
      <c r="B273" s="15"/>
      <c r="C273" s="11"/>
      <c r="D273" s="7" t="s">
        <v>29</v>
      </c>
      <c r="E273" s="42" t="s">
        <v>46</v>
      </c>
      <c r="F273" s="43">
        <v>50</v>
      </c>
      <c r="G273" s="43">
        <v>3.8</v>
      </c>
      <c r="H273" s="43">
        <v>0.4</v>
      </c>
      <c r="I273" s="43">
        <v>8</v>
      </c>
      <c r="J273" s="43">
        <v>117.5</v>
      </c>
      <c r="K273" s="44">
        <v>875.02</v>
      </c>
      <c r="L273" s="43"/>
      <c r="M273" s="43" t="s">
        <v>116</v>
      </c>
    </row>
    <row r="274" spans="1:13" ht="15.75" customHeight="1" x14ac:dyDescent="0.25">
      <c r="A274" s="23"/>
      <c r="B274" s="15"/>
      <c r="C274" s="11"/>
      <c r="D274" s="7"/>
      <c r="E274" s="42"/>
      <c r="F274" s="43"/>
      <c r="G274" s="43"/>
      <c r="H274" s="43"/>
      <c r="I274" s="43"/>
      <c r="J274" s="43"/>
      <c r="K274" s="44"/>
      <c r="L274" s="43"/>
      <c r="M274" s="43"/>
    </row>
    <row r="275" spans="1:13" ht="15" x14ac:dyDescent="0.25">
      <c r="A275" s="23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  <c r="M275" s="43"/>
    </row>
    <row r="276" spans="1:13" ht="15" x14ac:dyDescent="0.25">
      <c r="A276" s="23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  <c r="M276" s="43"/>
    </row>
    <row r="277" spans="1:13" ht="15" x14ac:dyDescent="0.25">
      <c r="A277" s="23"/>
      <c r="B277" s="15"/>
      <c r="C277" s="11"/>
      <c r="D277" s="7"/>
      <c r="E277" s="42"/>
      <c r="F277" s="43"/>
      <c r="G277" s="43"/>
      <c r="H277" s="43"/>
      <c r="I277" s="43"/>
      <c r="J277" s="43"/>
      <c r="K277" s="44"/>
      <c r="L277" s="43"/>
      <c r="M277" s="43"/>
    </row>
    <row r="278" spans="1:13" ht="15" x14ac:dyDescent="0.25">
      <c r="A278" s="23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  <c r="M278" s="43"/>
    </row>
    <row r="279" spans="1:13" ht="15" x14ac:dyDescent="0.25">
      <c r="A279" s="23"/>
      <c r="B279" s="15"/>
      <c r="C279" s="11"/>
      <c r="D279" s="6"/>
      <c r="E279" s="42"/>
      <c r="F279" s="43"/>
      <c r="G279" s="43"/>
      <c r="H279" s="43"/>
      <c r="I279" s="43"/>
      <c r="J279" s="43"/>
      <c r="K279" s="44"/>
      <c r="L279" s="43"/>
      <c r="M279" s="43"/>
    </row>
    <row r="280" spans="1:13" ht="15" x14ac:dyDescent="0.25">
      <c r="A280" s="24"/>
      <c r="B280" s="17"/>
      <c r="C280" s="8"/>
      <c r="D280" s="18" t="s">
        <v>31</v>
      </c>
      <c r="E280" s="9"/>
      <c r="F280" s="19">
        <f>SUM(F271:F279)</f>
        <v>550</v>
      </c>
      <c r="G280" s="19">
        <f t="shared" ref="G280:J280" si="98">SUM(G271:G279)</f>
        <v>21.9</v>
      </c>
      <c r="H280" s="19">
        <f t="shared" si="98"/>
        <v>20.8</v>
      </c>
      <c r="I280" s="19">
        <f t="shared" si="98"/>
        <v>95</v>
      </c>
      <c r="J280" s="19">
        <f t="shared" si="98"/>
        <v>651.1</v>
      </c>
      <c r="K280" s="25"/>
      <c r="L280" s="19">
        <f t="shared" ref="L280" si="99">SUM(L271:L279)</f>
        <v>0</v>
      </c>
      <c r="M280" s="19"/>
    </row>
    <row r="281" spans="1:13" ht="15" x14ac:dyDescent="0.25">
      <c r="A281" s="26">
        <v>3</v>
      </c>
      <c r="B281" s="13">
        <f>B271</f>
        <v>3</v>
      </c>
      <c r="C281" s="10" t="s">
        <v>24</v>
      </c>
      <c r="D281" s="7" t="s">
        <v>25</v>
      </c>
      <c r="E281" s="42" t="s">
        <v>104</v>
      </c>
      <c r="F281" s="43">
        <v>270</v>
      </c>
      <c r="G281" s="43">
        <v>4.4000000000000004</v>
      </c>
      <c r="H281" s="43">
        <v>8.5</v>
      </c>
      <c r="I281" s="43">
        <v>17.3</v>
      </c>
      <c r="J281" s="43">
        <v>164.2</v>
      </c>
      <c r="K281" s="44">
        <v>25.03</v>
      </c>
      <c r="L281" s="43"/>
      <c r="M281" s="43" t="s">
        <v>116</v>
      </c>
    </row>
    <row r="282" spans="1:13" ht="15" x14ac:dyDescent="0.25">
      <c r="A282" s="23"/>
      <c r="B282" s="15"/>
      <c r="C282" s="11"/>
      <c r="D282" s="7" t="s">
        <v>26</v>
      </c>
      <c r="E282" s="42" t="s">
        <v>105</v>
      </c>
      <c r="F282" s="43">
        <v>250</v>
      </c>
      <c r="G282" s="43">
        <v>23</v>
      </c>
      <c r="H282" s="43">
        <v>24.1</v>
      </c>
      <c r="I282" s="43">
        <v>53.3</v>
      </c>
      <c r="J282" s="43">
        <v>568.70000000000005</v>
      </c>
      <c r="K282" s="44">
        <v>228.07</v>
      </c>
      <c r="L282" s="43"/>
      <c r="M282" s="43" t="s">
        <v>116</v>
      </c>
    </row>
    <row r="283" spans="1:13" ht="15" x14ac:dyDescent="0.25">
      <c r="A283" s="23"/>
      <c r="B283" s="15"/>
      <c r="C283" s="11"/>
      <c r="D283" s="7" t="s">
        <v>28</v>
      </c>
      <c r="E283" s="42" t="s">
        <v>99</v>
      </c>
      <c r="F283" s="43">
        <v>200</v>
      </c>
      <c r="G283" s="43">
        <v>2</v>
      </c>
      <c r="H283" s="43">
        <v>0.1</v>
      </c>
      <c r="I283" s="43">
        <v>25.4</v>
      </c>
      <c r="J283" s="43">
        <v>103.8</v>
      </c>
      <c r="K283" s="44">
        <v>840.01</v>
      </c>
      <c r="L283" s="43"/>
      <c r="M283" s="43" t="s">
        <v>116</v>
      </c>
    </row>
    <row r="284" spans="1:13" ht="15" x14ac:dyDescent="0.25">
      <c r="A284" s="23"/>
      <c r="B284" s="15"/>
      <c r="C284" s="11"/>
      <c r="D284" s="7" t="s">
        <v>29</v>
      </c>
      <c r="E284" s="42" t="s">
        <v>46</v>
      </c>
      <c r="F284" s="43">
        <v>60</v>
      </c>
      <c r="G284" s="43">
        <v>4.5999999999999996</v>
      </c>
      <c r="H284" s="43">
        <v>0.5</v>
      </c>
      <c r="I284" s="43">
        <v>29.5</v>
      </c>
      <c r="J284" s="43">
        <v>141</v>
      </c>
      <c r="K284" s="44">
        <v>875.02</v>
      </c>
      <c r="L284" s="43"/>
      <c r="M284" s="43" t="s">
        <v>116</v>
      </c>
    </row>
    <row r="285" spans="1:13" ht="15" x14ac:dyDescent="0.25">
      <c r="A285" s="23"/>
      <c r="B285" s="15"/>
      <c r="C285" s="11"/>
      <c r="D285" s="7" t="s">
        <v>30</v>
      </c>
      <c r="E285" s="42" t="s">
        <v>47</v>
      </c>
      <c r="F285" s="43">
        <v>40</v>
      </c>
      <c r="G285" s="43">
        <v>1.2</v>
      </c>
      <c r="H285" s="43">
        <v>0.4</v>
      </c>
      <c r="I285" s="43">
        <v>6.4</v>
      </c>
      <c r="J285" s="43">
        <v>30.4</v>
      </c>
      <c r="K285" s="44">
        <v>876.02</v>
      </c>
      <c r="L285" s="43"/>
      <c r="M285" s="43" t="s">
        <v>116</v>
      </c>
    </row>
    <row r="286" spans="1:13" ht="15" x14ac:dyDescent="0.25">
      <c r="A286" s="23"/>
      <c r="B286" s="15"/>
      <c r="C286" s="11"/>
      <c r="D286" s="7"/>
      <c r="E286" s="42"/>
      <c r="F286" s="43"/>
      <c r="G286" s="43"/>
      <c r="H286" s="43"/>
      <c r="I286" s="43"/>
      <c r="J286" s="43"/>
      <c r="K286" s="44"/>
      <c r="L286" s="43"/>
      <c r="M286" s="43"/>
    </row>
    <row r="287" spans="1:13" ht="15" x14ac:dyDescent="0.25">
      <c r="A287" s="23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/>
      <c r="M287" s="43"/>
    </row>
    <row r="288" spans="1:13" ht="15" x14ac:dyDescent="0.25">
      <c r="A288" s="23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  <c r="M288" s="43"/>
    </row>
    <row r="289" spans="1:13" ht="15" x14ac:dyDescent="0.25">
      <c r="A289" s="23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  <c r="M289" s="43"/>
    </row>
    <row r="290" spans="1:13" ht="15" x14ac:dyDescent="0.25">
      <c r="A290" s="23"/>
      <c r="B290" s="15"/>
      <c r="C290" s="11"/>
      <c r="D290" s="7"/>
      <c r="E290" s="42"/>
      <c r="F290" s="43"/>
      <c r="G290" s="43"/>
      <c r="H290" s="43"/>
      <c r="I290" s="43"/>
      <c r="J290" s="43"/>
      <c r="K290" s="44"/>
      <c r="L290" s="43"/>
      <c r="M290" s="43"/>
    </row>
    <row r="291" spans="1:13" ht="15" x14ac:dyDescent="0.25">
      <c r="A291" s="23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  <c r="M291" s="43"/>
    </row>
    <row r="292" spans="1:13" ht="15" x14ac:dyDescent="0.25">
      <c r="A292" s="23"/>
      <c r="B292" s="15"/>
      <c r="C292" s="11"/>
      <c r="D292" s="6"/>
      <c r="E292" s="42"/>
      <c r="F292" s="43"/>
      <c r="G292" s="43"/>
      <c r="H292" s="43"/>
      <c r="I292" s="43"/>
      <c r="J292" s="43"/>
      <c r="K292" s="44"/>
      <c r="L292" s="43"/>
      <c r="M292" s="43"/>
    </row>
    <row r="293" spans="1:13" ht="15" x14ac:dyDescent="0.25">
      <c r="A293" s="24"/>
      <c r="B293" s="17"/>
      <c r="C293" s="8"/>
      <c r="D293" s="18" t="s">
        <v>31</v>
      </c>
      <c r="E293" s="9"/>
      <c r="F293" s="19">
        <f>SUM(F281:F292)</f>
        <v>820</v>
      </c>
      <c r="G293" s="19">
        <f t="shared" ref="G293:J293" si="100">SUM(G281:G292)</f>
        <v>35.200000000000003</v>
      </c>
      <c r="H293" s="19">
        <f t="shared" si="100"/>
        <v>33.6</v>
      </c>
      <c r="I293" s="19">
        <f t="shared" si="100"/>
        <v>131.9</v>
      </c>
      <c r="J293" s="19">
        <f t="shared" si="100"/>
        <v>1008.1</v>
      </c>
      <c r="K293" s="25"/>
      <c r="L293" s="19">
        <f t="shared" ref="L293" si="101">SUM(L281:L292)</f>
        <v>0</v>
      </c>
      <c r="M293" s="19"/>
    </row>
    <row r="294" spans="1:13" ht="15.75" thickBot="1" x14ac:dyDescent="0.25">
      <c r="A294" s="29">
        <f>A271</f>
        <v>3</v>
      </c>
      <c r="B294" s="30">
        <f>B271</f>
        <v>3</v>
      </c>
      <c r="C294" s="61" t="s">
        <v>4</v>
      </c>
      <c r="D294" s="62"/>
      <c r="E294" s="31"/>
      <c r="F294" s="32">
        <f>F280+F293</f>
        <v>1370</v>
      </c>
      <c r="G294" s="32">
        <f t="shared" ref="G294:J294" si="102">G280+G293</f>
        <v>57.1</v>
      </c>
      <c r="H294" s="32">
        <f t="shared" si="102"/>
        <v>54.400000000000006</v>
      </c>
      <c r="I294" s="32">
        <f t="shared" si="102"/>
        <v>226.9</v>
      </c>
      <c r="J294" s="32">
        <f t="shared" si="102"/>
        <v>1659.2</v>
      </c>
      <c r="K294" s="32"/>
      <c r="L294" s="32">
        <f t="shared" ref="L294" si="103">L280+L293</f>
        <v>0</v>
      </c>
      <c r="M294" s="32"/>
    </row>
    <row r="295" spans="1:13" ht="15" x14ac:dyDescent="0.25">
      <c r="A295" s="20">
        <v>3</v>
      </c>
      <c r="B295" s="21">
        <v>4</v>
      </c>
      <c r="C295" s="22" t="s">
        <v>20</v>
      </c>
      <c r="D295" s="5" t="s">
        <v>29</v>
      </c>
      <c r="E295" s="39" t="s">
        <v>64</v>
      </c>
      <c r="F295" s="40">
        <v>50</v>
      </c>
      <c r="G295" s="40">
        <v>5.0999999999999996</v>
      </c>
      <c r="H295" s="40">
        <v>6.6</v>
      </c>
      <c r="I295" s="40">
        <v>19.8</v>
      </c>
      <c r="J295" s="40">
        <v>160.1</v>
      </c>
      <c r="K295" s="41">
        <v>702.25</v>
      </c>
      <c r="L295" s="40"/>
      <c r="M295" s="40" t="s">
        <v>116</v>
      </c>
    </row>
    <row r="296" spans="1:13" ht="15" x14ac:dyDescent="0.25">
      <c r="A296" s="23"/>
      <c r="B296" s="15"/>
      <c r="C296" s="11"/>
      <c r="D296" s="6" t="s">
        <v>21</v>
      </c>
      <c r="E296" s="42" t="s">
        <v>74</v>
      </c>
      <c r="F296" s="43">
        <v>260</v>
      </c>
      <c r="G296" s="43">
        <v>13.8</v>
      </c>
      <c r="H296" s="43">
        <v>13.8</v>
      </c>
      <c r="I296" s="43">
        <v>46.1</v>
      </c>
      <c r="J296" s="43">
        <v>315.5</v>
      </c>
      <c r="K296" s="44">
        <v>513.04999999999995</v>
      </c>
      <c r="L296" s="43"/>
      <c r="M296" s="43" t="s">
        <v>116</v>
      </c>
    </row>
    <row r="297" spans="1:13" ht="15" x14ac:dyDescent="0.25">
      <c r="A297" s="23"/>
      <c r="B297" s="15"/>
      <c r="C297" s="11"/>
      <c r="D297" s="7" t="s">
        <v>23</v>
      </c>
      <c r="E297" s="42" t="s">
        <v>75</v>
      </c>
      <c r="F297" s="43">
        <v>130</v>
      </c>
      <c r="G297" s="43">
        <v>0.5</v>
      </c>
      <c r="H297" s="43">
        <v>0.5</v>
      </c>
      <c r="I297" s="43">
        <v>16.899999999999999</v>
      </c>
      <c r="J297" s="43">
        <v>164.2</v>
      </c>
      <c r="K297" s="44">
        <v>877.05</v>
      </c>
      <c r="L297" s="43"/>
      <c r="M297" s="43" t="s">
        <v>116</v>
      </c>
    </row>
    <row r="298" spans="1:13" ht="15" x14ac:dyDescent="0.25">
      <c r="A298" s="23"/>
      <c r="B298" s="15"/>
      <c r="C298" s="11"/>
      <c r="D298" s="7" t="s">
        <v>22</v>
      </c>
      <c r="E298" s="42" t="s">
        <v>57</v>
      </c>
      <c r="F298" s="43">
        <v>200</v>
      </c>
      <c r="G298" s="43">
        <v>0.5</v>
      </c>
      <c r="H298" s="43">
        <v>0.2</v>
      </c>
      <c r="I298" s="43">
        <v>22.2</v>
      </c>
      <c r="J298" s="43">
        <v>102.5</v>
      </c>
      <c r="K298" s="44">
        <v>833.14</v>
      </c>
      <c r="L298" s="43"/>
      <c r="M298" s="43" t="s">
        <v>116</v>
      </c>
    </row>
    <row r="299" spans="1:13" ht="15" x14ac:dyDescent="0.25">
      <c r="A299" s="23"/>
      <c r="B299" s="15"/>
      <c r="C299" s="11"/>
      <c r="D299" s="7"/>
      <c r="E299" s="42"/>
      <c r="F299" s="43"/>
      <c r="G299" s="43"/>
      <c r="H299" s="43"/>
      <c r="I299" s="43"/>
      <c r="J299" s="43"/>
      <c r="K299" s="44"/>
      <c r="L299" s="43"/>
      <c r="M299" s="43"/>
    </row>
    <row r="300" spans="1:13" ht="15" x14ac:dyDescent="0.2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  <c r="M300" s="43"/>
    </row>
    <row r="301" spans="1:13" ht="15" x14ac:dyDescent="0.25">
      <c r="A301" s="23"/>
      <c r="B301" s="15"/>
      <c r="C301" s="11"/>
      <c r="D301" s="7"/>
      <c r="E301" s="42"/>
      <c r="F301" s="43"/>
      <c r="G301" s="43"/>
      <c r="H301" s="43"/>
      <c r="I301" s="43"/>
      <c r="J301" s="43"/>
      <c r="K301" s="44"/>
      <c r="L301" s="43"/>
      <c r="M301" s="43"/>
    </row>
    <row r="302" spans="1:13" ht="15" x14ac:dyDescent="0.25">
      <c r="A302" s="23"/>
      <c r="B302" s="15"/>
      <c r="C302" s="11"/>
      <c r="D302" s="7"/>
      <c r="E302" s="42"/>
      <c r="F302" s="43"/>
      <c r="G302" s="43"/>
      <c r="H302" s="43"/>
      <c r="I302" s="43"/>
      <c r="J302" s="43"/>
      <c r="K302" s="44"/>
      <c r="L302" s="43"/>
      <c r="M302" s="43"/>
    </row>
    <row r="303" spans="1:13" ht="15" x14ac:dyDescent="0.25">
      <c r="A303" s="23"/>
      <c r="B303" s="15"/>
      <c r="C303" s="11"/>
      <c r="D303" s="6"/>
      <c r="E303" s="42"/>
      <c r="F303" s="43"/>
      <c r="G303" s="43"/>
      <c r="H303" s="43"/>
      <c r="I303" s="43"/>
      <c r="J303" s="43"/>
      <c r="K303" s="44"/>
      <c r="L303" s="43"/>
      <c r="M303" s="43"/>
    </row>
    <row r="304" spans="1:13" ht="15" x14ac:dyDescent="0.25">
      <c r="A304" s="23"/>
      <c r="B304" s="15"/>
      <c r="C304" s="11"/>
      <c r="D304" s="6"/>
      <c r="E304" s="42"/>
      <c r="F304" s="43"/>
      <c r="G304" s="43"/>
      <c r="H304" s="43"/>
      <c r="I304" s="43"/>
      <c r="J304" s="43"/>
      <c r="K304" s="44"/>
      <c r="L304" s="43"/>
      <c r="M304" s="43"/>
    </row>
    <row r="305" spans="1:13" ht="15" x14ac:dyDescent="0.25">
      <c r="A305" s="24"/>
      <c r="B305" s="17"/>
      <c r="C305" s="8"/>
      <c r="D305" s="18" t="s">
        <v>31</v>
      </c>
      <c r="E305" s="9"/>
      <c r="F305" s="19">
        <f>SUM(F295:F304)</f>
        <v>640</v>
      </c>
      <c r="G305" s="19">
        <f t="shared" ref="G305:J305" si="104">SUM(G295:G304)</f>
        <v>19.899999999999999</v>
      </c>
      <c r="H305" s="19">
        <f t="shared" si="104"/>
        <v>21.099999999999998</v>
      </c>
      <c r="I305" s="19">
        <f t="shared" si="104"/>
        <v>105.00000000000001</v>
      </c>
      <c r="J305" s="19">
        <f t="shared" si="104"/>
        <v>742.3</v>
      </c>
      <c r="K305" s="25"/>
      <c r="L305" s="19">
        <f t="shared" ref="L305" si="105">SUM(L295:L304)</f>
        <v>0</v>
      </c>
      <c r="M305" s="19"/>
    </row>
    <row r="306" spans="1:13" ht="15" x14ac:dyDescent="0.25">
      <c r="A306" s="26">
        <v>3</v>
      </c>
      <c r="B306" s="13">
        <f>B295</f>
        <v>4</v>
      </c>
      <c r="C306" s="10" t="s">
        <v>24</v>
      </c>
      <c r="D306" s="7" t="s">
        <v>25</v>
      </c>
      <c r="E306" s="42" t="s">
        <v>68</v>
      </c>
      <c r="F306" s="43">
        <v>270</v>
      </c>
      <c r="G306" s="43">
        <v>4.2</v>
      </c>
      <c r="H306" s="43">
        <v>8.4</v>
      </c>
      <c r="I306" s="43">
        <v>22.2</v>
      </c>
      <c r="J306" s="43">
        <v>142.69999999999999</v>
      </c>
      <c r="K306" s="44">
        <v>57</v>
      </c>
      <c r="L306" s="43"/>
      <c r="M306" s="43" t="s">
        <v>116</v>
      </c>
    </row>
    <row r="307" spans="1:13" ht="15" customHeight="1" x14ac:dyDescent="0.25">
      <c r="A307" s="23"/>
      <c r="B307" s="15"/>
      <c r="C307" s="11"/>
      <c r="D307" s="7" t="s">
        <v>26</v>
      </c>
      <c r="E307" s="42" t="s">
        <v>106</v>
      </c>
      <c r="F307" s="43">
        <v>295</v>
      </c>
      <c r="G307" s="43">
        <v>17</v>
      </c>
      <c r="H307" s="43">
        <v>15.9</v>
      </c>
      <c r="I307" s="43">
        <v>31</v>
      </c>
      <c r="J307" s="43">
        <v>388.7</v>
      </c>
      <c r="K307" s="44" t="s">
        <v>108</v>
      </c>
      <c r="L307" s="43"/>
      <c r="M307" s="43" t="s">
        <v>116</v>
      </c>
    </row>
    <row r="308" spans="1:13" ht="15" x14ac:dyDescent="0.25">
      <c r="A308" s="23"/>
      <c r="B308" s="15"/>
      <c r="C308" s="11"/>
      <c r="D308" s="7" t="s">
        <v>63</v>
      </c>
      <c r="E308" s="42" t="s">
        <v>71</v>
      </c>
      <c r="F308" s="43">
        <v>90</v>
      </c>
      <c r="G308" s="43">
        <v>5.9</v>
      </c>
      <c r="H308" s="43">
        <v>9.5</v>
      </c>
      <c r="I308" s="43">
        <v>27.2</v>
      </c>
      <c r="J308" s="43">
        <v>219.8</v>
      </c>
      <c r="K308" s="44">
        <v>680</v>
      </c>
      <c r="L308" s="43"/>
      <c r="M308" s="43" t="s">
        <v>116</v>
      </c>
    </row>
    <row r="309" spans="1:13" ht="15" x14ac:dyDescent="0.25">
      <c r="A309" s="23"/>
      <c r="B309" s="15"/>
      <c r="C309" s="11"/>
      <c r="D309" s="7" t="s">
        <v>28</v>
      </c>
      <c r="E309" s="42" t="s">
        <v>107</v>
      </c>
      <c r="F309" s="43">
        <v>200</v>
      </c>
      <c r="G309" s="43">
        <v>0.2</v>
      </c>
      <c r="H309" s="43"/>
      <c r="I309" s="43">
        <v>24.6</v>
      </c>
      <c r="J309" s="43">
        <v>103.2</v>
      </c>
      <c r="K309" s="44">
        <v>871</v>
      </c>
      <c r="L309" s="43"/>
      <c r="M309" s="43" t="s">
        <v>116</v>
      </c>
    </row>
    <row r="310" spans="1:13" ht="15" x14ac:dyDescent="0.25">
      <c r="A310" s="23"/>
      <c r="B310" s="15"/>
      <c r="C310" s="11"/>
      <c r="D310" s="7" t="s">
        <v>29</v>
      </c>
      <c r="E310" s="42" t="s">
        <v>46</v>
      </c>
      <c r="F310" s="43">
        <v>60</v>
      </c>
      <c r="G310" s="43">
        <v>4.5999999999999996</v>
      </c>
      <c r="H310" s="43">
        <v>0.5</v>
      </c>
      <c r="I310" s="43">
        <v>29.5</v>
      </c>
      <c r="J310" s="43">
        <v>141</v>
      </c>
      <c r="K310" s="44">
        <v>875.02</v>
      </c>
      <c r="L310" s="43"/>
      <c r="M310" s="43" t="s">
        <v>116</v>
      </c>
    </row>
    <row r="311" spans="1:13" ht="15" x14ac:dyDescent="0.25">
      <c r="A311" s="23"/>
      <c r="B311" s="15"/>
      <c r="C311" s="11"/>
      <c r="D311" s="7" t="s">
        <v>30</v>
      </c>
      <c r="E311" s="42" t="s">
        <v>47</v>
      </c>
      <c r="F311" s="43">
        <v>40</v>
      </c>
      <c r="G311" s="43">
        <v>1.2</v>
      </c>
      <c r="H311" s="43">
        <v>0.4</v>
      </c>
      <c r="I311" s="43">
        <v>6.4</v>
      </c>
      <c r="J311" s="43">
        <v>30.4</v>
      </c>
      <c r="K311" s="44">
        <v>876.02</v>
      </c>
      <c r="L311" s="43"/>
      <c r="M311" s="43" t="s">
        <v>116</v>
      </c>
    </row>
    <row r="312" spans="1:13" ht="15" x14ac:dyDescent="0.2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  <c r="M312" s="43"/>
    </row>
    <row r="313" spans="1:13" ht="15" x14ac:dyDescent="0.2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  <c r="M313" s="43"/>
    </row>
    <row r="314" spans="1:13" ht="15" x14ac:dyDescent="0.25">
      <c r="A314" s="23"/>
      <c r="B314" s="15"/>
      <c r="C314" s="11"/>
      <c r="D314" s="7"/>
      <c r="E314" s="42"/>
      <c r="F314" s="43"/>
      <c r="G314" s="43"/>
      <c r="H314" s="43"/>
      <c r="I314" s="43"/>
      <c r="J314" s="43"/>
      <c r="K314" s="44"/>
      <c r="L314" s="43"/>
      <c r="M314" s="43"/>
    </row>
    <row r="315" spans="1:13" ht="15" x14ac:dyDescent="0.25">
      <c r="A315" s="23"/>
      <c r="B315" s="15"/>
      <c r="C315" s="11"/>
      <c r="D315" s="7"/>
      <c r="E315" s="42"/>
      <c r="F315" s="43"/>
      <c r="G315" s="43"/>
      <c r="H315" s="43"/>
      <c r="I315" s="43"/>
      <c r="J315" s="43"/>
      <c r="K315" s="44"/>
      <c r="L315" s="43"/>
      <c r="M315" s="43"/>
    </row>
    <row r="316" spans="1:13" ht="15" x14ac:dyDescent="0.25">
      <c r="A316" s="23"/>
      <c r="B316" s="15"/>
      <c r="C316" s="11"/>
      <c r="D316" s="6"/>
      <c r="E316" s="42"/>
      <c r="F316" s="43"/>
      <c r="G316" s="43"/>
      <c r="H316" s="43"/>
      <c r="I316" s="43"/>
      <c r="J316" s="43"/>
      <c r="K316" s="44"/>
      <c r="L316" s="43"/>
      <c r="M316" s="43"/>
    </row>
    <row r="317" spans="1:13" ht="15" x14ac:dyDescent="0.25">
      <c r="A317" s="23"/>
      <c r="B317" s="15"/>
      <c r="C317" s="11"/>
      <c r="D317" s="6"/>
      <c r="E317" s="42"/>
      <c r="F317" s="43"/>
      <c r="G317" s="43"/>
      <c r="H317" s="43"/>
      <c r="I317" s="43"/>
      <c r="J317" s="43"/>
      <c r="K317" s="44"/>
      <c r="L317" s="43"/>
      <c r="M317" s="43"/>
    </row>
    <row r="318" spans="1:13" ht="15" x14ac:dyDescent="0.25">
      <c r="A318" s="24"/>
      <c r="B318" s="17"/>
      <c r="C318" s="8"/>
      <c r="D318" s="18" t="s">
        <v>31</v>
      </c>
      <c r="E318" s="9"/>
      <c r="F318" s="19">
        <f>SUM(F306:F317)</f>
        <v>955</v>
      </c>
      <c r="G318" s="19">
        <f t="shared" ref="G318:J318" si="106">SUM(G306:G317)</f>
        <v>33.1</v>
      </c>
      <c r="H318" s="19">
        <f t="shared" si="106"/>
        <v>34.699999999999996</v>
      </c>
      <c r="I318" s="19">
        <f t="shared" si="106"/>
        <v>140.9</v>
      </c>
      <c r="J318" s="19">
        <f t="shared" si="106"/>
        <v>1025.8000000000002</v>
      </c>
      <c r="K318" s="25"/>
      <c r="L318" s="19">
        <f t="shared" ref="L318" si="107">SUM(L306:L317)</f>
        <v>0</v>
      </c>
      <c r="M318" s="19"/>
    </row>
    <row r="319" spans="1:13" ht="15.75" thickBot="1" x14ac:dyDescent="0.25">
      <c r="A319" s="29">
        <f>A295</f>
        <v>3</v>
      </c>
      <c r="B319" s="30">
        <f>B295</f>
        <v>4</v>
      </c>
      <c r="C319" s="61" t="s">
        <v>4</v>
      </c>
      <c r="D319" s="62"/>
      <c r="E319" s="31"/>
      <c r="F319" s="32">
        <f>F305+F318</f>
        <v>1595</v>
      </c>
      <c r="G319" s="32">
        <f t="shared" ref="G319:J319" si="108">G305+G318</f>
        <v>53</v>
      </c>
      <c r="H319" s="32">
        <f t="shared" si="108"/>
        <v>55.8</v>
      </c>
      <c r="I319" s="32">
        <f t="shared" si="108"/>
        <v>245.90000000000003</v>
      </c>
      <c r="J319" s="32">
        <f t="shared" si="108"/>
        <v>1768.1000000000001</v>
      </c>
      <c r="K319" s="32"/>
      <c r="L319" s="32">
        <f t="shared" ref="L319" si="109">L305+L318</f>
        <v>0</v>
      </c>
      <c r="M319" s="32"/>
    </row>
    <row r="320" spans="1:13" ht="15" x14ac:dyDescent="0.25">
      <c r="A320" s="20">
        <v>3</v>
      </c>
      <c r="B320" s="21">
        <v>5</v>
      </c>
      <c r="C320" s="22" t="s">
        <v>20</v>
      </c>
      <c r="D320" s="5" t="s">
        <v>21</v>
      </c>
      <c r="E320" s="39" t="s">
        <v>49</v>
      </c>
      <c r="F320" s="40">
        <v>205</v>
      </c>
      <c r="G320" s="40">
        <v>12.1</v>
      </c>
      <c r="H320" s="40">
        <v>16.7</v>
      </c>
      <c r="I320" s="40">
        <v>33.700000000000003</v>
      </c>
      <c r="J320" s="40">
        <v>335.9</v>
      </c>
      <c r="K320" s="41">
        <v>538.05999999999995</v>
      </c>
      <c r="L320" s="40"/>
      <c r="M320" s="40" t="s">
        <v>116</v>
      </c>
    </row>
    <row r="321" spans="1:13" ht="15" x14ac:dyDescent="0.25">
      <c r="A321" s="23"/>
      <c r="B321" s="15"/>
      <c r="C321" s="11"/>
      <c r="D321" s="6" t="s">
        <v>23</v>
      </c>
      <c r="E321" s="42" t="s">
        <v>50</v>
      </c>
      <c r="F321" s="43">
        <v>220</v>
      </c>
      <c r="G321" s="43">
        <v>2.1</v>
      </c>
      <c r="H321" s="43">
        <v>0.5</v>
      </c>
      <c r="I321" s="43">
        <v>21.5</v>
      </c>
      <c r="J321" s="43">
        <v>190.5</v>
      </c>
      <c r="K321" s="44">
        <v>877.02</v>
      </c>
      <c r="L321" s="43"/>
      <c r="M321" s="43" t="s">
        <v>116</v>
      </c>
    </row>
    <row r="322" spans="1:13" ht="15" x14ac:dyDescent="0.25">
      <c r="A322" s="23"/>
      <c r="B322" s="15"/>
      <c r="C322" s="11"/>
      <c r="D322" s="7" t="s">
        <v>22</v>
      </c>
      <c r="E322" s="42" t="s">
        <v>51</v>
      </c>
      <c r="F322" s="43">
        <v>200</v>
      </c>
      <c r="G322" s="43">
        <v>4.4000000000000004</v>
      </c>
      <c r="H322" s="43">
        <v>4.8</v>
      </c>
      <c r="I322" s="43">
        <v>22</v>
      </c>
      <c r="J322" s="43">
        <v>109.9</v>
      </c>
      <c r="K322" s="44">
        <v>831.01</v>
      </c>
      <c r="L322" s="43"/>
      <c r="M322" s="43" t="s">
        <v>116</v>
      </c>
    </row>
    <row r="323" spans="1:13" ht="15" x14ac:dyDescent="0.25">
      <c r="A323" s="23"/>
      <c r="B323" s="15"/>
      <c r="C323" s="11"/>
      <c r="D323" s="7" t="s">
        <v>29</v>
      </c>
      <c r="E323" s="42" t="s">
        <v>46</v>
      </c>
      <c r="F323" s="43">
        <v>40</v>
      </c>
      <c r="G323" s="43">
        <v>3</v>
      </c>
      <c r="H323" s="43">
        <v>0.3</v>
      </c>
      <c r="I323" s="43">
        <v>19.7</v>
      </c>
      <c r="J323" s="43">
        <v>94</v>
      </c>
      <c r="K323" s="44">
        <v>875.02</v>
      </c>
      <c r="L323" s="43"/>
      <c r="M323" s="43" t="s">
        <v>116</v>
      </c>
    </row>
    <row r="324" spans="1:13" ht="15" x14ac:dyDescent="0.2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  <c r="M324" s="43"/>
    </row>
    <row r="325" spans="1:13" ht="15" x14ac:dyDescent="0.2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  <c r="M325" s="43"/>
    </row>
    <row r="326" spans="1:13" ht="15" x14ac:dyDescent="0.25">
      <c r="A326" s="23"/>
      <c r="B326" s="15"/>
      <c r="C326" s="11"/>
      <c r="D326" s="7"/>
      <c r="E326" s="42"/>
      <c r="F326" s="43"/>
      <c r="G326" s="43"/>
      <c r="H326" s="43"/>
      <c r="I326" s="43"/>
      <c r="J326" s="43"/>
      <c r="K326" s="44"/>
      <c r="L326" s="43"/>
      <c r="M326" s="43"/>
    </row>
    <row r="327" spans="1:13" ht="15" x14ac:dyDescent="0.25">
      <c r="A327" s="23"/>
      <c r="B327" s="15"/>
      <c r="C327" s="11"/>
      <c r="D327" s="7"/>
      <c r="E327" s="42"/>
      <c r="F327" s="43"/>
      <c r="G327" s="43"/>
      <c r="H327" s="43"/>
      <c r="I327" s="43"/>
      <c r="J327" s="43"/>
      <c r="K327" s="44"/>
      <c r="L327" s="43"/>
      <c r="M327" s="43"/>
    </row>
    <row r="328" spans="1:13" ht="15" x14ac:dyDescent="0.25">
      <c r="A328" s="23"/>
      <c r="B328" s="15"/>
      <c r="C328" s="11"/>
      <c r="D328" s="6"/>
      <c r="E328" s="42"/>
      <c r="F328" s="43"/>
      <c r="G328" s="43"/>
      <c r="H328" s="43"/>
      <c r="I328" s="43"/>
      <c r="J328" s="43"/>
      <c r="K328" s="44"/>
      <c r="L328" s="43"/>
      <c r="M328" s="43"/>
    </row>
    <row r="329" spans="1:13" ht="15" x14ac:dyDescent="0.25">
      <c r="A329" s="23"/>
      <c r="B329" s="15"/>
      <c r="C329" s="11"/>
      <c r="D329" s="6"/>
      <c r="E329" s="42"/>
      <c r="F329" s="43"/>
      <c r="G329" s="43"/>
      <c r="H329" s="43"/>
      <c r="I329" s="43"/>
      <c r="J329" s="43"/>
      <c r="K329" s="44"/>
      <c r="L329" s="43"/>
      <c r="M329" s="43"/>
    </row>
    <row r="330" spans="1:13" ht="15.75" customHeight="1" x14ac:dyDescent="0.25">
      <c r="A330" s="24"/>
      <c r="B330" s="17"/>
      <c r="C330" s="8"/>
      <c r="D330" s="18" t="s">
        <v>31</v>
      </c>
      <c r="E330" s="9"/>
      <c r="F330" s="19">
        <f>SUM(F320:F329)</f>
        <v>665</v>
      </c>
      <c r="G330" s="19">
        <f t="shared" ref="G330:J330" si="110">SUM(G320:G329)</f>
        <v>21.6</v>
      </c>
      <c r="H330" s="19">
        <f t="shared" si="110"/>
        <v>22.3</v>
      </c>
      <c r="I330" s="19">
        <f t="shared" si="110"/>
        <v>96.9</v>
      </c>
      <c r="J330" s="19">
        <f t="shared" si="110"/>
        <v>730.3</v>
      </c>
      <c r="K330" s="25"/>
      <c r="L330" s="19">
        <f t="shared" ref="L330" si="111">SUM(L320:L329)</f>
        <v>0</v>
      </c>
      <c r="M330" s="19"/>
    </row>
    <row r="331" spans="1:13" ht="15" x14ac:dyDescent="0.25">
      <c r="A331" s="26">
        <v>3</v>
      </c>
      <c r="B331" s="13">
        <f>B320</f>
        <v>5</v>
      </c>
      <c r="C331" s="10" t="s">
        <v>24</v>
      </c>
      <c r="D331" s="7" t="s">
        <v>25</v>
      </c>
      <c r="E331" s="42" t="s">
        <v>42</v>
      </c>
      <c r="F331" s="43">
        <v>260</v>
      </c>
      <c r="G331" s="43">
        <v>7.8</v>
      </c>
      <c r="H331" s="43">
        <v>7.2</v>
      </c>
      <c r="I331" s="43">
        <v>19.600000000000001</v>
      </c>
      <c r="J331" s="43">
        <v>174.2</v>
      </c>
      <c r="K331" s="44">
        <v>67.03</v>
      </c>
      <c r="L331" s="43"/>
      <c r="M331" s="43" t="s">
        <v>116</v>
      </c>
    </row>
    <row r="332" spans="1:13" ht="15" x14ac:dyDescent="0.25">
      <c r="A332" s="23"/>
      <c r="B332" s="15"/>
      <c r="C332" s="11"/>
      <c r="D332" s="7" t="s">
        <v>26</v>
      </c>
      <c r="E332" s="42" t="s">
        <v>109</v>
      </c>
      <c r="F332" s="43">
        <v>100</v>
      </c>
      <c r="G332" s="43">
        <v>8.6999999999999993</v>
      </c>
      <c r="H332" s="43">
        <v>7.6</v>
      </c>
      <c r="I332" s="43">
        <v>3.9</v>
      </c>
      <c r="J332" s="43">
        <v>138</v>
      </c>
      <c r="K332" s="44">
        <v>281.01</v>
      </c>
      <c r="L332" s="43"/>
      <c r="M332" s="43" t="s">
        <v>116</v>
      </c>
    </row>
    <row r="333" spans="1:13" ht="15" customHeight="1" x14ac:dyDescent="0.25">
      <c r="A333" s="23"/>
      <c r="B333" s="15"/>
      <c r="C333" s="11"/>
      <c r="D333" s="7" t="s">
        <v>27</v>
      </c>
      <c r="E333" s="42" t="s">
        <v>100</v>
      </c>
      <c r="F333" s="43">
        <v>195</v>
      </c>
      <c r="G333" s="43">
        <v>8.1</v>
      </c>
      <c r="H333" s="43">
        <v>9.1</v>
      </c>
      <c r="I333" s="43">
        <v>43.1</v>
      </c>
      <c r="J333" s="43">
        <v>316.89999999999998</v>
      </c>
      <c r="K333" s="44" t="s">
        <v>101</v>
      </c>
      <c r="L333" s="43"/>
      <c r="M333" s="43" t="s">
        <v>116</v>
      </c>
    </row>
    <row r="334" spans="1:13" ht="15" x14ac:dyDescent="0.25">
      <c r="A334" s="23"/>
      <c r="B334" s="15"/>
      <c r="C334" s="11"/>
      <c r="D334" s="7" t="s">
        <v>63</v>
      </c>
      <c r="E334" s="42" t="s">
        <v>61</v>
      </c>
      <c r="F334" s="43">
        <v>50</v>
      </c>
      <c r="G334" s="43">
        <v>4</v>
      </c>
      <c r="H334" s="43">
        <v>6.5</v>
      </c>
      <c r="I334" s="43">
        <v>20.5</v>
      </c>
      <c r="J334" s="43">
        <v>160</v>
      </c>
      <c r="K334" s="44"/>
      <c r="L334" s="43"/>
      <c r="M334" s="43" t="s">
        <v>116</v>
      </c>
    </row>
    <row r="335" spans="1:13" ht="15" x14ac:dyDescent="0.25">
      <c r="A335" s="23"/>
      <c r="B335" s="15"/>
      <c r="C335" s="11"/>
      <c r="D335" s="7" t="s">
        <v>28</v>
      </c>
      <c r="E335" s="42" t="s">
        <v>81</v>
      </c>
      <c r="F335" s="43">
        <v>200</v>
      </c>
      <c r="G335" s="43"/>
      <c r="H335" s="43"/>
      <c r="I335" s="43">
        <v>19.399999999999999</v>
      </c>
      <c r="J335" s="43">
        <v>78</v>
      </c>
      <c r="K335" s="44">
        <v>834.01</v>
      </c>
      <c r="L335" s="43"/>
      <c r="M335" s="43" t="s">
        <v>116</v>
      </c>
    </row>
    <row r="336" spans="1:13" ht="15" x14ac:dyDescent="0.25">
      <c r="A336" s="23"/>
      <c r="B336" s="15"/>
      <c r="C336" s="11"/>
      <c r="D336" s="7" t="s">
        <v>29</v>
      </c>
      <c r="E336" s="42" t="s">
        <v>46</v>
      </c>
      <c r="F336" s="43">
        <v>60</v>
      </c>
      <c r="G336" s="43">
        <v>4.5999999999999996</v>
      </c>
      <c r="H336" s="43">
        <v>0.5</v>
      </c>
      <c r="I336" s="43">
        <v>29.5</v>
      </c>
      <c r="J336" s="43">
        <v>141</v>
      </c>
      <c r="K336" s="44">
        <v>875.02</v>
      </c>
      <c r="L336" s="43"/>
      <c r="M336" s="43" t="s">
        <v>116</v>
      </c>
    </row>
    <row r="337" spans="1:13" ht="15" x14ac:dyDescent="0.25">
      <c r="A337" s="23"/>
      <c r="B337" s="15"/>
      <c r="C337" s="11"/>
      <c r="D337" s="7" t="s">
        <v>30</v>
      </c>
      <c r="E337" s="42" t="s">
        <v>47</v>
      </c>
      <c r="F337" s="43">
        <v>40</v>
      </c>
      <c r="G337" s="43">
        <v>1.2</v>
      </c>
      <c r="H337" s="43">
        <v>0.4</v>
      </c>
      <c r="I337" s="43">
        <v>6.4</v>
      </c>
      <c r="J337" s="43">
        <v>30.4</v>
      </c>
      <c r="K337" s="44">
        <v>876.02</v>
      </c>
      <c r="L337" s="43"/>
      <c r="M337" s="43" t="s">
        <v>116</v>
      </c>
    </row>
    <row r="338" spans="1:13" ht="15" x14ac:dyDescent="0.2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  <c r="M338" s="43"/>
    </row>
    <row r="339" spans="1:13" ht="15" x14ac:dyDescent="0.25">
      <c r="A339" s="23"/>
      <c r="B339" s="15"/>
      <c r="C339" s="11"/>
      <c r="D339" s="7"/>
      <c r="E339" s="42"/>
      <c r="F339" s="43"/>
      <c r="G339" s="43"/>
      <c r="H339" s="43"/>
      <c r="I339" s="43"/>
      <c r="J339" s="43"/>
      <c r="K339" s="44"/>
      <c r="L339" s="43"/>
      <c r="M339" s="43"/>
    </row>
    <row r="340" spans="1:13" ht="15" x14ac:dyDescent="0.25">
      <c r="A340" s="23"/>
      <c r="B340" s="15"/>
      <c r="C340" s="11"/>
      <c r="D340" s="7"/>
      <c r="E340" s="42"/>
      <c r="F340" s="43"/>
      <c r="G340" s="43"/>
      <c r="H340" s="43"/>
      <c r="I340" s="43"/>
      <c r="J340" s="43"/>
      <c r="K340" s="44"/>
      <c r="L340" s="43"/>
      <c r="M340" s="43"/>
    </row>
    <row r="341" spans="1:13" ht="15" x14ac:dyDescent="0.25">
      <c r="A341" s="23"/>
      <c r="B341" s="15"/>
      <c r="C341" s="11"/>
      <c r="D341" s="6"/>
      <c r="E341" s="42"/>
      <c r="F341" s="43"/>
      <c r="G341" s="43"/>
      <c r="H341" s="43"/>
      <c r="I341" s="43"/>
      <c r="J341" s="43"/>
      <c r="K341" s="44"/>
      <c r="L341" s="43"/>
      <c r="M341" s="43"/>
    </row>
    <row r="342" spans="1:13" ht="15" x14ac:dyDescent="0.25">
      <c r="A342" s="23"/>
      <c r="B342" s="15"/>
      <c r="C342" s="11"/>
      <c r="D342" s="6"/>
      <c r="E342" s="42"/>
      <c r="F342" s="43"/>
      <c r="G342" s="43"/>
      <c r="H342" s="43"/>
      <c r="I342" s="43"/>
      <c r="J342" s="43"/>
      <c r="K342" s="44"/>
      <c r="L342" s="43"/>
      <c r="M342" s="43"/>
    </row>
    <row r="343" spans="1:13" ht="15" x14ac:dyDescent="0.25">
      <c r="A343" s="24"/>
      <c r="B343" s="17"/>
      <c r="C343" s="8"/>
      <c r="D343" s="18" t="s">
        <v>31</v>
      </c>
      <c r="E343" s="9"/>
      <c r="F343" s="19">
        <f>SUM(F331:F342)</f>
        <v>905</v>
      </c>
      <c r="G343" s="19">
        <f t="shared" ref="G343:J343" si="112">SUM(G331:G342)</f>
        <v>34.400000000000006</v>
      </c>
      <c r="H343" s="19">
        <f t="shared" si="112"/>
        <v>31.299999999999997</v>
      </c>
      <c r="I343" s="19">
        <f t="shared" si="112"/>
        <v>142.4</v>
      </c>
      <c r="J343" s="19">
        <f t="shared" si="112"/>
        <v>1038.5</v>
      </c>
      <c r="K343" s="25"/>
      <c r="L343" s="19">
        <f t="shared" ref="L343" si="113">SUM(L331:L342)</f>
        <v>0</v>
      </c>
      <c r="M343" s="19"/>
    </row>
    <row r="344" spans="1:13" ht="15.75" thickBot="1" x14ac:dyDescent="0.25">
      <c r="A344" s="29">
        <f>A320</f>
        <v>3</v>
      </c>
      <c r="B344" s="30">
        <f>B320</f>
        <v>5</v>
      </c>
      <c r="C344" s="61" t="s">
        <v>4</v>
      </c>
      <c r="D344" s="62"/>
      <c r="E344" s="31"/>
      <c r="F344" s="32">
        <f>F330+F343</f>
        <v>1570</v>
      </c>
      <c r="G344" s="32">
        <f t="shared" ref="G344:J344" si="114">G330+G343</f>
        <v>56.000000000000007</v>
      </c>
      <c r="H344" s="32">
        <f t="shared" si="114"/>
        <v>53.599999999999994</v>
      </c>
      <c r="I344" s="32">
        <f t="shared" si="114"/>
        <v>239.3</v>
      </c>
      <c r="J344" s="32">
        <f t="shared" si="114"/>
        <v>1768.8</v>
      </c>
      <c r="K344" s="32"/>
      <c r="L344" s="32">
        <f t="shared" ref="L344" si="115">L330+L343</f>
        <v>0</v>
      </c>
      <c r="M344" s="32"/>
    </row>
    <row r="345" spans="1:13" ht="15" x14ac:dyDescent="0.25">
      <c r="A345" s="20">
        <v>4</v>
      </c>
      <c r="B345" s="21">
        <v>1</v>
      </c>
      <c r="C345" s="22" t="s">
        <v>20</v>
      </c>
      <c r="D345" s="5" t="s">
        <v>29</v>
      </c>
      <c r="E345" s="39" t="s">
        <v>38</v>
      </c>
      <c r="F345" s="40">
        <v>65</v>
      </c>
      <c r="G345" s="40">
        <v>8.3000000000000007</v>
      </c>
      <c r="H345" s="40">
        <v>5.6</v>
      </c>
      <c r="I345" s="40">
        <v>19.7</v>
      </c>
      <c r="J345" s="40">
        <v>154</v>
      </c>
      <c r="K345" s="41">
        <v>703.19</v>
      </c>
      <c r="L345" s="40"/>
      <c r="M345" s="40" t="s">
        <v>116</v>
      </c>
    </row>
    <row r="346" spans="1:13" ht="15" x14ac:dyDescent="0.25">
      <c r="A346" s="23"/>
      <c r="B346" s="15"/>
      <c r="C346" s="11"/>
      <c r="D346" s="6" t="s">
        <v>21</v>
      </c>
      <c r="E346" s="42" t="s">
        <v>65</v>
      </c>
      <c r="F346" s="43">
        <v>260</v>
      </c>
      <c r="G346" s="43">
        <v>8.9</v>
      </c>
      <c r="H346" s="43">
        <v>9</v>
      </c>
      <c r="I346" s="43">
        <v>38.5</v>
      </c>
      <c r="J346" s="43">
        <v>270.8</v>
      </c>
      <c r="K346" s="44">
        <v>511.06</v>
      </c>
      <c r="L346" s="43"/>
      <c r="M346" s="43" t="s">
        <v>116</v>
      </c>
    </row>
    <row r="347" spans="1:13" ht="15" x14ac:dyDescent="0.25">
      <c r="A347" s="23"/>
      <c r="B347" s="15"/>
      <c r="C347" s="11"/>
      <c r="D347" s="7" t="s">
        <v>63</v>
      </c>
      <c r="E347" s="42" t="s">
        <v>66</v>
      </c>
      <c r="F347" s="43">
        <v>25</v>
      </c>
      <c r="G347" s="43">
        <v>5.7</v>
      </c>
      <c r="H347" s="43">
        <v>7.1</v>
      </c>
      <c r="I347" s="43">
        <v>22.3</v>
      </c>
      <c r="J347" s="43">
        <v>246</v>
      </c>
      <c r="K347" s="44">
        <v>593</v>
      </c>
      <c r="L347" s="43"/>
      <c r="M347" s="43" t="s">
        <v>116</v>
      </c>
    </row>
    <row r="348" spans="1:13" ht="15" x14ac:dyDescent="0.25">
      <c r="A348" s="23"/>
      <c r="B348" s="15"/>
      <c r="C348" s="11"/>
      <c r="D348" s="7" t="s">
        <v>22</v>
      </c>
      <c r="E348" s="42" t="s">
        <v>110</v>
      </c>
      <c r="F348" s="43">
        <v>200</v>
      </c>
      <c r="G348" s="43">
        <v>0.1</v>
      </c>
      <c r="H348" s="43"/>
      <c r="I348" s="43">
        <v>15.3</v>
      </c>
      <c r="J348" s="43">
        <v>63.3</v>
      </c>
      <c r="K348" s="44">
        <v>830</v>
      </c>
      <c r="L348" s="43"/>
      <c r="M348" s="43" t="s">
        <v>116</v>
      </c>
    </row>
    <row r="349" spans="1:13" ht="15" x14ac:dyDescent="0.2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  <c r="M349" s="43"/>
    </row>
    <row r="350" spans="1:13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  <c r="M350" s="43"/>
    </row>
    <row r="351" spans="1:13" ht="15" x14ac:dyDescent="0.25">
      <c r="A351" s="23"/>
      <c r="B351" s="15"/>
      <c r="C351" s="11"/>
      <c r="D351" s="7"/>
      <c r="E351" s="42"/>
      <c r="F351" s="43"/>
      <c r="G351" s="43"/>
      <c r="H351" s="43"/>
      <c r="I351" s="43"/>
      <c r="J351" s="43"/>
      <c r="K351" s="44"/>
      <c r="L351" s="43"/>
      <c r="M351" s="43"/>
    </row>
    <row r="352" spans="1:13" ht="15" x14ac:dyDescent="0.25">
      <c r="A352" s="23"/>
      <c r="B352" s="15"/>
      <c r="C352" s="11"/>
      <c r="D352" s="7"/>
      <c r="E352" s="42"/>
      <c r="F352" s="43"/>
      <c r="G352" s="43"/>
      <c r="H352" s="43"/>
      <c r="I352" s="43"/>
      <c r="J352" s="43"/>
      <c r="K352" s="44"/>
      <c r="L352" s="43"/>
      <c r="M352" s="43"/>
    </row>
    <row r="353" spans="1:13" ht="15" x14ac:dyDescent="0.25">
      <c r="A353" s="23"/>
      <c r="B353" s="15"/>
      <c r="C353" s="11"/>
      <c r="D353" s="6"/>
      <c r="E353" s="42"/>
      <c r="F353" s="43"/>
      <c r="G353" s="43"/>
      <c r="H353" s="43"/>
      <c r="I353" s="43"/>
      <c r="J353" s="43"/>
      <c r="K353" s="44"/>
      <c r="L353" s="43"/>
      <c r="M353" s="43"/>
    </row>
    <row r="354" spans="1:13" ht="15" x14ac:dyDescent="0.25">
      <c r="A354" s="23"/>
      <c r="B354" s="15"/>
      <c r="C354" s="11"/>
      <c r="D354" s="6"/>
      <c r="E354" s="42"/>
      <c r="F354" s="43"/>
      <c r="G354" s="43"/>
      <c r="H354" s="43"/>
      <c r="I354" s="43"/>
      <c r="J354" s="43"/>
      <c r="K354" s="44"/>
      <c r="L354" s="43"/>
      <c r="M354" s="43"/>
    </row>
    <row r="355" spans="1:13" ht="15" x14ac:dyDescent="0.25">
      <c r="A355" s="24"/>
      <c r="B355" s="17"/>
      <c r="C355" s="8"/>
      <c r="D355" s="18" t="s">
        <v>31</v>
      </c>
      <c r="E355" s="9"/>
      <c r="F355" s="19">
        <f>SUM(F345:F354)</f>
        <v>550</v>
      </c>
      <c r="G355" s="19">
        <f>SUM(G345:G354)</f>
        <v>23.000000000000004</v>
      </c>
      <c r="H355" s="19">
        <f t="shared" ref="H355:I355" si="116">SUM(H345:H354)</f>
        <v>21.7</v>
      </c>
      <c r="I355" s="19">
        <f t="shared" si="116"/>
        <v>95.8</v>
      </c>
      <c r="J355" s="19">
        <f>SUM(J345:J354)</f>
        <v>734.09999999999991</v>
      </c>
      <c r="K355" s="25"/>
      <c r="L355" s="19">
        <f t="shared" ref="L355" si="117">SUM(L345:L354)</f>
        <v>0</v>
      </c>
      <c r="M355" s="19"/>
    </row>
    <row r="356" spans="1:13" ht="15" x14ac:dyDescent="0.25">
      <c r="A356" s="26">
        <v>4</v>
      </c>
      <c r="B356" s="13">
        <f>B345</f>
        <v>1</v>
      </c>
      <c r="C356" s="10" t="s">
        <v>24</v>
      </c>
      <c r="D356" s="7" t="s">
        <v>25</v>
      </c>
      <c r="E356" s="42" t="s">
        <v>77</v>
      </c>
      <c r="F356" s="43">
        <v>250</v>
      </c>
      <c r="G356" s="43">
        <v>5.8</v>
      </c>
      <c r="H356" s="43">
        <v>6.5</v>
      </c>
      <c r="I356" s="43">
        <v>14.7</v>
      </c>
      <c r="J356" s="43">
        <v>89.6</v>
      </c>
      <c r="K356" s="44">
        <v>36.01</v>
      </c>
      <c r="L356" s="43"/>
      <c r="M356" s="43" t="s">
        <v>116</v>
      </c>
    </row>
    <row r="357" spans="1:13" ht="15" x14ac:dyDescent="0.25">
      <c r="A357" s="23"/>
      <c r="B357" s="15"/>
      <c r="C357" s="11"/>
      <c r="D357" s="7" t="s">
        <v>26</v>
      </c>
      <c r="E357" s="42" t="s">
        <v>43</v>
      </c>
      <c r="F357" s="43">
        <v>100</v>
      </c>
      <c r="G357" s="43">
        <v>12.5</v>
      </c>
      <c r="H357" s="43">
        <v>13.9</v>
      </c>
      <c r="I357" s="43">
        <v>32</v>
      </c>
      <c r="J357" s="43">
        <v>186.3</v>
      </c>
      <c r="K357" s="44">
        <v>284.01</v>
      </c>
      <c r="L357" s="43"/>
      <c r="M357" s="43" t="s">
        <v>116</v>
      </c>
    </row>
    <row r="358" spans="1:13" ht="15" x14ac:dyDescent="0.25">
      <c r="A358" s="23"/>
      <c r="B358" s="15"/>
      <c r="C358" s="11"/>
      <c r="D358" s="7" t="s">
        <v>27</v>
      </c>
      <c r="E358" s="42" t="s">
        <v>111</v>
      </c>
      <c r="F358" s="43">
        <v>180</v>
      </c>
      <c r="G358" s="43">
        <v>3</v>
      </c>
      <c r="H358" s="43">
        <v>4.0999999999999996</v>
      </c>
      <c r="I358" s="43">
        <v>11.2</v>
      </c>
      <c r="J358" s="43">
        <v>177.2</v>
      </c>
      <c r="K358" s="44">
        <v>805.11</v>
      </c>
      <c r="L358" s="43"/>
      <c r="M358" s="43" t="s">
        <v>116</v>
      </c>
    </row>
    <row r="359" spans="1:13" ht="15" x14ac:dyDescent="0.25">
      <c r="A359" s="23"/>
      <c r="B359" s="15"/>
      <c r="C359" s="11"/>
      <c r="D359" s="7" t="s">
        <v>63</v>
      </c>
      <c r="E359" s="42" t="s">
        <v>71</v>
      </c>
      <c r="F359" s="43">
        <v>90</v>
      </c>
      <c r="G359" s="43">
        <v>5.9</v>
      </c>
      <c r="H359" s="43">
        <v>9.5</v>
      </c>
      <c r="I359" s="43">
        <v>27.2</v>
      </c>
      <c r="J359" s="43">
        <v>219.8</v>
      </c>
      <c r="K359" s="44">
        <v>680</v>
      </c>
      <c r="L359" s="43"/>
      <c r="M359" s="43" t="s">
        <v>116</v>
      </c>
    </row>
    <row r="360" spans="1:13" ht="15" x14ac:dyDescent="0.25">
      <c r="A360" s="23"/>
      <c r="B360" s="15"/>
      <c r="C360" s="11"/>
      <c r="D360" s="7" t="s">
        <v>28</v>
      </c>
      <c r="E360" s="42" t="s">
        <v>72</v>
      </c>
      <c r="F360" s="43">
        <v>200</v>
      </c>
      <c r="G360" s="43">
        <v>0.3</v>
      </c>
      <c r="H360" s="43">
        <v>0.1</v>
      </c>
      <c r="I360" s="43">
        <v>26.1</v>
      </c>
      <c r="J360" s="43">
        <v>105.8</v>
      </c>
      <c r="K360" s="44">
        <v>851.01</v>
      </c>
      <c r="L360" s="43"/>
      <c r="M360" s="43" t="s">
        <v>116</v>
      </c>
    </row>
    <row r="361" spans="1:13" ht="15" x14ac:dyDescent="0.25">
      <c r="A361" s="23"/>
      <c r="B361" s="15"/>
      <c r="C361" s="11"/>
      <c r="D361" s="7" t="s">
        <v>29</v>
      </c>
      <c r="E361" s="42" t="s">
        <v>46</v>
      </c>
      <c r="F361" s="43">
        <v>60</v>
      </c>
      <c r="G361" s="43">
        <v>4.5999999999999996</v>
      </c>
      <c r="H361" s="43">
        <v>0.5</v>
      </c>
      <c r="I361" s="43">
        <v>29.5</v>
      </c>
      <c r="J361" s="43">
        <v>141</v>
      </c>
      <c r="K361" s="44">
        <v>875.02</v>
      </c>
      <c r="L361" s="43"/>
      <c r="M361" s="43" t="s">
        <v>116</v>
      </c>
    </row>
    <row r="362" spans="1:13" ht="15" x14ac:dyDescent="0.25">
      <c r="A362" s="23"/>
      <c r="B362" s="15"/>
      <c r="C362" s="11"/>
      <c r="D362" s="7" t="s">
        <v>30</v>
      </c>
      <c r="E362" s="42" t="s">
        <v>47</v>
      </c>
      <c r="F362" s="43">
        <v>40</v>
      </c>
      <c r="G362" s="43">
        <v>1.2</v>
      </c>
      <c r="H362" s="43">
        <v>0.4</v>
      </c>
      <c r="I362" s="43">
        <v>6.4</v>
      </c>
      <c r="J362" s="43">
        <v>30.4</v>
      </c>
      <c r="K362" s="44">
        <v>876.02</v>
      </c>
      <c r="L362" s="43"/>
      <c r="M362" s="43" t="s">
        <v>116</v>
      </c>
    </row>
    <row r="363" spans="1:13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  <c r="M363" s="43"/>
    </row>
    <row r="364" spans="1:13" ht="15" x14ac:dyDescent="0.25">
      <c r="A364" s="23"/>
      <c r="B364" s="15"/>
      <c r="C364" s="11"/>
      <c r="D364" s="7"/>
      <c r="E364" s="42"/>
      <c r="F364" s="43"/>
      <c r="G364" s="43"/>
      <c r="H364" s="43"/>
      <c r="I364" s="43"/>
      <c r="J364" s="43"/>
      <c r="K364" s="44"/>
      <c r="L364" s="43"/>
      <c r="M364" s="43"/>
    </row>
    <row r="365" spans="1:13" ht="15" x14ac:dyDescent="0.25">
      <c r="A365" s="23"/>
      <c r="B365" s="15"/>
      <c r="C365" s="11"/>
      <c r="D365" s="7"/>
      <c r="E365" s="42"/>
      <c r="F365" s="43"/>
      <c r="G365" s="43"/>
      <c r="H365" s="43"/>
      <c r="I365" s="43"/>
      <c r="J365" s="43"/>
      <c r="K365" s="44"/>
      <c r="L365" s="43"/>
      <c r="M365" s="43"/>
    </row>
    <row r="366" spans="1:13" ht="15" x14ac:dyDescent="0.25">
      <c r="A366" s="23"/>
      <c r="B366" s="15"/>
      <c r="C366" s="11"/>
      <c r="D366" s="6"/>
      <c r="E366" s="42"/>
      <c r="F366" s="43"/>
      <c r="G366" s="43"/>
      <c r="H366" s="43"/>
      <c r="I366" s="43"/>
      <c r="J366" s="43"/>
      <c r="K366" s="44"/>
      <c r="L366" s="43"/>
      <c r="M366" s="43"/>
    </row>
    <row r="367" spans="1:13" ht="15" x14ac:dyDescent="0.25">
      <c r="A367" s="23"/>
      <c r="B367" s="15"/>
      <c r="C367" s="11"/>
      <c r="D367" s="6"/>
      <c r="E367" s="42"/>
      <c r="F367" s="43"/>
      <c r="G367" s="43"/>
      <c r="H367" s="43"/>
      <c r="I367" s="43"/>
      <c r="J367" s="43"/>
      <c r="K367" s="44"/>
      <c r="L367" s="43"/>
      <c r="M367" s="43"/>
    </row>
    <row r="368" spans="1:13" ht="15" x14ac:dyDescent="0.25">
      <c r="A368" s="24"/>
      <c r="B368" s="17"/>
      <c r="C368" s="8"/>
      <c r="D368" s="18" t="s">
        <v>31</v>
      </c>
      <c r="E368" s="9"/>
      <c r="F368" s="19">
        <f>SUM(F356:F367)</f>
        <v>920</v>
      </c>
      <c r="G368" s="19">
        <f t="shared" ref="G368:J368" si="118">SUM(G356:G367)</f>
        <v>33.300000000000004</v>
      </c>
      <c r="H368" s="19">
        <f t="shared" si="118"/>
        <v>35</v>
      </c>
      <c r="I368" s="19">
        <f t="shared" si="118"/>
        <v>147.10000000000002</v>
      </c>
      <c r="J368" s="19">
        <f t="shared" si="118"/>
        <v>950.09999999999991</v>
      </c>
      <c r="K368" s="25"/>
      <c r="L368" s="19">
        <f t="shared" ref="L368" si="119">SUM(L356:L367)</f>
        <v>0</v>
      </c>
      <c r="M368" s="19"/>
    </row>
    <row r="369" spans="1:13" ht="15.75" thickBot="1" x14ac:dyDescent="0.25">
      <c r="A369" s="29">
        <f>A345</f>
        <v>4</v>
      </c>
      <c r="B369" s="30">
        <f>B345</f>
        <v>1</v>
      </c>
      <c r="C369" s="61" t="s">
        <v>4</v>
      </c>
      <c r="D369" s="62"/>
      <c r="E369" s="31"/>
      <c r="F369" s="32">
        <f>F355+F368</f>
        <v>1470</v>
      </c>
      <c r="G369" s="32">
        <f t="shared" ref="G369:J369" si="120">G355+G368</f>
        <v>56.300000000000011</v>
      </c>
      <c r="H369" s="32">
        <f t="shared" si="120"/>
        <v>56.7</v>
      </c>
      <c r="I369" s="32">
        <f t="shared" si="120"/>
        <v>242.90000000000003</v>
      </c>
      <c r="J369" s="32">
        <f t="shared" si="120"/>
        <v>1684.1999999999998</v>
      </c>
      <c r="K369" s="32"/>
      <c r="L369" s="32">
        <f t="shared" ref="L369" si="121">L355+L368</f>
        <v>0</v>
      </c>
      <c r="M369" s="32"/>
    </row>
    <row r="370" spans="1:13" ht="13.5" thickBot="1" x14ac:dyDescent="0.25">
      <c r="A370" s="27"/>
      <c r="B370" s="28"/>
      <c r="C370" s="60" t="s">
        <v>5</v>
      </c>
      <c r="D370" s="60"/>
      <c r="E370" s="60"/>
      <c r="F370" s="34" t="e">
        <f>(F29+F53+F77+F100+F125+F149+F174+F197+F221+#REF!+F245+F270+F294+F319+F344+F369+#REF!+#REF!+#REF!+#REF!)/(IF(F29=0,0,1)+IF(F53=0,0,1)+IF(F77=0,0,1)+IF(F100=0,0,1)+IF(F125=0,0,1)+IF(F149=0,0,1)+IF(F174=0,0,1)+IF(F197=0,0,1)+IF(F221=0,0,1)+IF(#REF!=0,0,1)+IF(F245=0,0,1)+IF(F270=0,0,1)+IF(F294=0,0,1)+IF(F319=0,0,1)+IF(F344=0,0,1)+IF(F369=0,0,1)+IF(#REF!=0,0,1)+IF(#REF!=0,0,1)+IF(#REF!=0,0,1)+IF(#REF!=0,0,1))</f>
        <v>#REF!</v>
      </c>
      <c r="G370" s="34" t="e">
        <f>(G29+G53+G77+G100+G125+G149+G174+G197+G221+#REF!+G245+G270+G294+G319+G344+G369+#REF!+#REF!+#REF!+#REF!)/(IF(G29=0,0,1)+IF(G53=0,0,1)+IF(G77=0,0,1)+IF(G100=0,0,1)+IF(G125=0,0,1)+IF(G149=0,0,1)+IF(G174=0,0,1)+IF(G197=0,0,1)+IF(G221=0,0,1)+IF(#REF!=0,0,1)+IF(G245=0,0,1)+IF(G270=0,0,1)+IF(G294=0,0,1)+IF(G319=0,0,1)+IF(G344=0,0,1)+IF(G369=0,0,1)+IF(#REF!=0,0,1)+IF(#REF!=0,0,1)+IF(#REF!=0,0,1)+IF(#REF!=0,0,1))</f>
        <v>#REF!</v>
      </c>
      <c r="H370" s="34" t="e">
        <f>(H29+H53+H77+H100+H125+H149+H174+H197+H221+#REF!+H245+H270+H294+H319+H344+H369+#REF!+#REF!+#REF!+#REF!)/(IF(H29=0,0,1)+IF(H53=0,0,1)+IF(H77=0,0,1)+IF(H100=0,0,1)+IF(H125=0,0,1)+IF(H149=0,0,1)+IF(H174=0,0,1)+IF(H197=0,0,1)+IF(H221=0,0,1)+IF(#REF!=0,0,1)+IF(H245=0,0,1)+IF(H270=0,0,1)+IF(H294=0,0,1)+IF(H319=0,0,1)+IF(H344=0,0,1)+IF(H369=0,0,1)+IF(#REF!=0,0,1)+IF(#REF!=0,0,1)+IF(#REF!=0,0,1)+IF(#REF!=0,0,1))</f>
        <v>#REF!</v>
      </c>
      <c r="I370" s="34" t="e">
        <f>(I29+I53+I77+I100+I125+I149+I174+I197+I221+#REF!+I245+I270+I294+I319+I344+I369+#REF!+#REF!+#REF!+#REF!)/(IF(I29=0,0,1)+IF(I53=0,0,1)+IF(I77=0,0,1)+IF(I100=0,0,1)+IF(I125=0,0,1)+IF(I149=0,0,1)+IF(I174=0,0,1)+IF(I197=0,0,1)+IF(I221=0,0,1)+IF(#REF!=0,0,1)+IF(I245=0,0,1)+IF(I270=0,0,1)+IF(I294=0,0,1)+IF(I319=0,0,1)+IF(I344=0,0,1)+IF(I369=0,0,1)+IF(#REF!=0,0,1)+IF(#REF!=0,0,1)+IF(#REF!=0,0,1)+IF(#REF!=0,0,1))</f>
        <v>#REF!</v>
      </c>
      <c r="J370" s="34" t="e">
        <f>(J29+J53+J77+J100+J125+J149+J174+J197+J221+#REF!+J245+J270+J294+J319+J344+J369+#REF!+#REF!+#REF!+#REF!)/(IF(J29=0,0,1)+IF(J53=0,0,1)+IF(J77=0,0,1)+IF(J100=0,0,1)+IF(J125=0,0,1)+IF(J149=0,0,1)+IF(J174=0,0,1)+IF(J197=0,0,1)+IF(J221=0,0,1)+IF(#REF!=0,0,1)+IF(J245=0,0,1)+IF(J270=0,0,1)+IF(J294=0,0,1)+IF(J319=0,0,1)+IF(J344=0,0,1)+IF(J369=0,0,1)+IF(#REF!=0,0,1)+IF(#REF!=0,0,1)+IF(#REF!=0,0,1)+IF(#REF!=0,0,1))</f>
        <v>#REF!</v>
      </c>
      <c r="K370" s="34" t="s">
        <v>37</v>
      </c>
      <c r="L370" s="34" t="e">
        <f>(L29+L53+L77+L100+L125+L149+L174+L197+L221+#REF!+L245+L270+L294+L319+L344+L369+#REF!+#REF!+#REF!+#REF!)/(IF(L29=0,0,1)+IF(L53=0,0,1)+IF(L77=0,0,1)+IF(L100=0,0,1)+IF(L125=0,0,1)+IF(L149=0,0,1)+IF(L174=0,0,1)+IF(L197=0,0,1)+IF(L221=0,0,1)+IF(#REF!=0,0,1)+IF(L245=0,0,1)+IF(L270=0,0,1)+IF(L294=0,0,1)+IF(L319=0,0,1)+IF(L344=0,0,1)+IF(L369=0,0,1)+IF(#REF!=0,0,1)+IF(#REF!=0,0,1)+IF(#REF!=0,0,1)+IF(#REF!=0,0,1))</f>
        <v>#REF!</v>
      </c>
      <c r="M370" s="34"/>
    </row>
  </sheetData>
  <mergeCells count="19">
    <mergeCell ref="C100:D100"/>
    <mergeCell ref="C125:D125"/>
    <mergeCell ref="C29:D29"/>
    <mergeCell ref="C1:E1"/>
    <mergeCell ref="H1:K1"/>
    <mergeCell ref="H2:K2"/>
    <mergeCell ref="C53:D53"/>
    <mergeCell ref="C77:D77"/>
    <mergeCell ref="C370:E370"/>
    <mergeCell ref="C149:D149"/>
    <mergeCell ref="C174:D174"/>
    <mergeCell ref="C197:D197"/>
    <mergeCell ref="C221:D221"/>
    <mergeCell ref="C245:D245"/>
    <mergeCell ref="C270:D270"/>
    <mergeCell ref="C294:D294"/>
    <mergeCell ref="C319:D319"/>
    <mergeCell ref="C344:D344"/>
    <mergeCell ref="C369:D369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Диспетчер_по_питанию</cp:lastModifiedBy>
  <cp:lastPrinted>2026-06-01T09:38:12Z</cp:lastPrinted>
  <dcterms:created xsi:type="dcterms:W3CDTF">2022-05-16T14:23:56Z</dcterms:created>
  <dcterms:modified xsi:type="dcterms:W3CDTF">2026-06-03T04:26:13Z</dcterms:modified>
</cp:coreProperties>
</file>